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A:\★インボイス制度\2.指定請求書\"/>
    </mc:Choice>
  </mc:AlternateContent>
  <xr:revisionPtr revIDLastSave="0" documentId="13_ncr:1_{DDD68FBC-E53A-4801-BAF6-D17DCF72348A}" xr6:coauthVersionLast="47" xr6:coauthVersionMax="47" xr10:uidLastSave="{00000000-0000-0000-0000-000000000000}"/>
  <bookViews>
    <workbookView xWindow="28680" yWindow="-120" windowWidth="29040" windowHeight="17640" xr2:uid="{56A25109-75BE-42D7-B26B-1F1B387D5C50}"/>
  </bookViews>
  <sheets>
    <sheet name="見積書" sheetId="1" r:id="rId1"/>
    <sheet name="見積内訳書" sheetId="3" r:id="rId2"/>
  </sheets>
  <definedNames>
    <definedName name="_xlnm.Print_Area" localSheetId="0">見積書!$A$1:$AV$55</definedName>
    <definedName name="_xlnm.Print_Area" localSheetId="1">見積内訳書!$A$6:$H$157</definedName>
    <definedName name="_xlnm.Print_Titles" localSheetId="1">見積内訳書!$6:$8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AJ7" i="1" l="1"/>
  <c r="G153" i="3" l="1"/>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1"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N1" i="1"/>
  <c r="B155" i="3"/>
  <c r="E155" i="3" s="1"/>
  <c r="AM40" i="1"/>
  <c r="A40" i="1"/>
  <c r="G154" i="3" l="1"/>
  <c r="G156" i="3" s="1"/>
  <c r="G157" i="3" s="1"/>
  <c r="D155" i="3"/>
  <c r="AE40" i="1" l="1"/>
  <c r="AE43" i="1" s="1"/>
  <c r="A154" i="3" l="1"/>
  <c r="A153" i="3"/>
  <c r="AE46" i="1" l="1"/>
  <c r="A155"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E49" i="1" l="1"/>
  <c r="K19" i="1" s="1"/>
  <c r="AE28" i="1"/>
  <c r="AE34" i="1" l="1"/>
</calcChain>
</file>

<file path=xl/sharedStrings.xml><?xml version="1.0" encoding="utf-8"?>
<sst xmlns="http://schemas.openxmlformats.org/spreadsheetml/2006/main" count="69" uniqueCount="67">
  <si>
    <t>取引先コード</t>
    <rPh sb="0" eb="3">
      <t>トリヒキサキ</t>
    </rPh>
    <phoneticPr fontId="2"/>
  </si>
  <si>
    <t>株式会社 森 組　　御 中</t>
    <rPh sb="0" eb="4">
      <t>カブシキガイシャ</t>
    </rPh>
    <rPh sb="5" eb="6">
      <t>モリ</t>
    </rPh>
    <rPh sb="7" eb="8">
      <t>クミ</t>
    </rPh>
    <rPh sb="10" eb="11">
      <t>ゴ</t>
    </rPh>
    <rPh sb="12" eb="13">
      <t>ナカ</t>
    </rPh>
    <phoneticPr fontId="2"/>
  </si>
  <si>
    <t>工事コード</t>
    <rPh sb="0" eb="2">
      <t>コウジ</t>
    </rPh>
    <phoneticPr fontId="2"/>
  </si>
  <si>
    <t>住所</t>
    <rPh sb="0" eb="1">
      <t>ジュウ</t>
    </rPh>
    <rPh sb="1" eb="2">
      <t>トコロ</t>
    </rPh>
    <phoneticPr fontId="2"/>
  </si>
  <si>
    <t>〒</t>
    <phoneticPr fontId="2"/>
  </si>
  <si>
    <t>会社名</t>
    <rPh sb="0" eb="2">
      <t>カイシャ</t>
    </rPh>
    <rPh sb="2" eb="3">
      <t>メイ</t>
    </rPh>
    <phoneticPr fontId="2"/>
  </si>
  <si>
    <t>担当者</t>
    <rPh sb="0" eb="3">
      <t>タントウシャ</t>
    </rPh>
    <phoneticPr fontId="2"/>
  </si>
  <si>
    <t>電話</t>
    <rPh sb="0" eb="2">
      <t>デンワ</t>
    </rPh>
    <phoneticPr fontId="2"/>
  </si>
  <si>
    <t>－</t>
    <phoneticPr fontId="2"/>
  </si>
  <si>
    <t>単位</t>
    <rPh sb="0" eb="2">
      <t>タンイ</t>
    </rPh>
    <phoneticPr fontId="10"/>
  </si>
  <si>
    <t>年</t>
    <rPh sb="0" eb="1">
      <t>ネン</t>
    </rPh>
    <phoneticPr fontId="2"/>
  </si>
  <si>
    <t>月</t>
    <rPh sb="0" eb="1">
      <t>ガツ</t>
    </rPh>
    <phoneticPr fontId="2"/>
  </si>
  <si>
    <t>日</t>
    <rPh sb="0" eb="1">
      <t>ニチ</t>
    </rPh>
    <phoneticPr fontId="2"/>
  </si>
  <si>
    <t>計</t>
    <rPh sb="0" eb="1">
      <t>ケイ</t>
    </rPh>
    <phoneticPr fontId="2"/>
  </si>
  <si>
    <t>規格・寸法</t>
  </si>
  <si>
    <t>単価</t>
    <rPh sb="0" eb="1">
      <t>タン</t>
    </rPh>
    <rPh sb="1" eb="2">
      <t>アタイ</t>
    </rPh>
    <phoneticPr fontId="10"/>
  </si>
  <si>
    <t>合計</t>
    <rPh sb="0" eb="2">
      <t>ゴウケイ</t>
    </rPh>
    <phoneticPr fontId="2"/>
  </si>
  <si>
    <t>下記の通りお見積り致します</t>
    <rPh sb="0" eb="2">
      <t>カキ</t>
    </rPh>
    <rPh sb="3" eb="4">
      <t>トオ</t>
    </rPh>
    <rPh sb="6" eb="8">
      <t>ミツモ</t>
    </rPh>
    <rPh sb="9" eb="10">
      <t>イタ</t>
    </rPh>
    <phoneticPr fontId="2"/>
  </si>
  <si>
    <t>工事場所</t>
    <rPh sb="0" eb="2">
      <t>コウジ</t>
    </rPh>
    <rPh sb="2" eb="4">
      <t>バショ</t>
    </rPh>
    <phoneticPr fontId="2"/>
  </si>
  <si>
    <t>施工工期</t>
    <rPh sb="0" eb="4">
      <t>セコウコウキ</t>
    </rPh>
    <phoneticPr fontId="2"/>
  </si>
  <si>
    <t>工事略名</t>
    <rPh sb="0" eb="2">
      <t>コウジ</t>
    </rPh>
    <rPh sb="2" eb="4">
      <t>リャクメイ</t>
    </rPh>
    <phoneticPr fontId="2"/>
  </si>
  <si>
    <t>工種</t>
    <rPh sb="0" eb="2">
      <t>コウシュ</t>
    </rPh>
    <phoneticPr fontId="2"/>
  </si>
  <si>
    <t>支払条件</t>
    <rPh sb="0" eb="2">
      <t>シハライ</t>
    </rPh>
    <rPh sb="2" eb="4">
      <t>ジョウケン</t>
    </rPh>
    <phoneticPr fontId="2"/>
  </si>
  <si>
    <t>見積有効期限</t>
    <rPh sb="0" eb="2">
      <t>ミツモリ</t>
    </rPh>
    <rPh sb="2" eb="4">
      <t>ユウコウ</t>
    </rPh>
    <rPh sb="4" eb="6">
      <t>キゲン</t>
    </rPh>
    <phoneticPr fontId="2"/>
  </si>
  <si>
    <t>貴社規程による定時払</t>
    <rPh sb="0" eb="2">
      <t>キシャ</t>
    </rPh>
    <rPh sb="2" eb="4">
      <t>キテイ</t>
    </rPh>
    <rPh sb="7" eb="9">
      <t>テイジ</t>
    </rPh>
    <rPh sb="9" eb="10">
      <t>バラ</t>
    </rPh>
    <phoneticPr fontId="2"/>
  </si>
  <si>
    <t>見積年月日：</t>
    <rPh sb="0" eb="2">
      <t>ミツモリ</t>
    </rPh>
    <rPh sb="2" eb="5">
      <t>ネンガッピ</t>
    </rPh>
    <phoneticPr fontId="2"/>
  </si>
  <si>
    <t>見積書提出日より</t>
    <rPh sb="0" eb="3">
      <t>ミツモリショ</t>
    </rPh>
    <rPh sb="3" eb="6">
      <t>テイシュツビ</t>
    </rPh>
    <phoneticPr fontId="2"/>
  </si>
  <si>
    <t>日間</t>
    <rPh sb="0" eb="1">
      <t>ニチ</t>
    </rPh>
    <rPh sb="1" eb="2">
      <t>アイダ</t>
    </rPh>
    <phoneticPr fontId="2"/>
  </si>
  <si>
    <t>見積条件</t>
    <rPh sb="0" eb="2">
      <t>ミツモリ</t>
    </rPh>
    <rPh sb="2" eb="4">
      <t>ジョウケン</t>
    </rPh>
    <phoneticPr fontId="2"/>
  </si>
  <si>
    <t>MOST会</t>
    <rPh sb="4" eb="5">
      <t>カイ</t>
    </rPh>
    <phoneticPr fontId="2"/>
  </si>
  <si>
    <t>建設業許可番号</t>
    <rPh sb="0" eb="5">
      <t>ケンセツギョウキョカ</t>
    </rPh>
    <rPh sb="5" eb="7">
      <t>バンゴウ</t>
    </rPh>
    <phoneticPr fontId="2"/>
  </si>
  <si>
    <t>建設業の種類</t>
    <rPh sb="0" eb="3">
      <t>ケンセツギョウ</t>
    </rPh>
    <rPh sb="4" eb="6">
      <t>シュルイ</t>
    </rPh>
    <phoneticPr fontId="2"/>
  </si>
  <si>
    <t>社会保険の
加入状況</t>
    <rPh sb="0" eb="4">
      <t>シャカイホケン</t>
    </rPh>
    <phoneticPr fontId="2"/>
  </si>
  <si>
    <t>健康保険</t>
    <rPh sb="0" eb="4">
      <t>ケンコウホケン</t>
    </rPh>
    <phoneticPr fontId="2"/>
  </si>
  <si>
    <t>厚生年金保険</t>
    <rPh sb="0" eb="4">
      <t>コウセイネンキン</t>
    </rPh>
    <rPh sb="4" eb="6">
      <t>ホケン</t>
    </rPh>
    <phoneticPr fontId="2"/>
  </si>
  <si>
    <t>雇用保険</t>
    <rPh sb="0" eb="4">
      <t>コヨウホケン</t>
    </rPh>
    <phoneticPr fontId="2"/>
  </si>
  <si>
    <t>有効期間</t>
    <rPh sb="0" eb="4">
      <t>ユウコウキカン</t>
    </rPh>
    <phoneticPr fontId="2"/>
  </si>
  <si>
    <t>工事費</t>
    <rPh sb="0" eb="3">
      <t>コウジヒ</t>
    </rPh>
    <phoneticPr fontId="2"/>
  </si>
  <si>
    <t>式</t>
    <rPh sb="0" eb="1">
      <t>シキ</t>
    </rPh>
    <phoneticPr fontId="2"/>
  </si>
  <si>
    <t>備考</t>
    <rPh sb="0" eb="1">
      <t>ビ</t>
    </rPh>
    <rPh sb="1" eb="2">
      <t>コウ</t>
    </rPh>
    <phoneticPr fontId="2"/>
  </si>
  <si>
    <t>金額</t>
    <rPh sb="0" eb="1">
      <t>キン</t>
    </rPh>
    <rPh sb="1" eb="2">
      <t>ガク</t>
    </rPh>
    <phoneticPr fontId="2"/>
  </si>
  <si>
    <t>単価</t>
    <rPh sb="0" eb="1">
      <t>タン</t>
    </rPh>
    <rPh sb="1" eb="2">
      <t>アタイ</t>
    </rPh>
    <phoneticPr fontId="2"/>
  </si>
  <si>
    <t>仕様・寸法等</t>
  </si>
  <si>
    <t>出精値引</t>
    <rPh sb="0" eb="4">
      <t>シュッセイネビ</t>
    </rPh>
    <phoneticPr fontId="2"/>
  </si>
  <si>
    <t>単　位</t>
    <rPh sb="0" eb="1">
      <t>タン</t>
    </rPh>
    <rPh sb="2" eb="3">
      <t>クライ</t>
    </rPh>
    <phoneticPr fontId="2"/>
  </si>
  <si>
    <t>数　量</t>
    <rPh sb="0" eb="1">
      <t>カズ</t>
    </rPh>
    <rPh sb="2" eb="3">
      <t>リョウ</t>
    </rPh>
    <phoneticPr fontId="2"/>
  </si>
  <si>
    <t>見積金額</t>
    <rPh sb="0" eb="2">
      <t>ミツモリ</t>
    </rPh>
    <rPh sb="2" eb="4">
      <t>キンガク</t>
    </rPh>
    <phoneticPr fontId="2"/>
  </si>
  <si>
    <t>消費税額</t>
    <rPh sb="0" eb="4">
      <t>ショウヒゼイガク</t>
    </rPh>
    <phoneticPr fontId="2"/>
  </si>
  <si>
    <t>10%対象</t>
    <rPh sb="3" eb="5">
      <t>タイショウ</t>
    </rPh>
    <phoneticPr fontId="2"/>
  </si>
  <si>
    <t>【その他特記事項】</t>
    <rPh sb="3" eb="4">
      <t>タ</t>
    </rPh>
    <rPh sb="4" eb="8">
      <t>トッキジコウ</t>
    </rPh>
    <phoneticPr fontId="2"/>
  </si>
  <si>
    <t>工事費計</t>
    <rPh sb="0" eb="2">
      <t>コウジ</t>
    </rPh>
    <rPh sb="3" eb="4">
      <t>ケイ</t>
    </rPh>
    <phoneticPr fontId="2"/>
  </si>
  <si>
    <t>式</t>
    <rPh sb="0" eb="1">
      <t>シキ</t>
    </rPh>
    <phoneticPr fontId="2"/>
  </si>
  <si>
    <t>備　考</t>
    <rPh sb="0" eb="1">
      <t>ビ</t>
    </rPh>
    <rPh sb="2" eb="3">
      <t>コウ</t>
    </rPh>
    <phoneticPr fontId="10"/>
  </si>
  <si>
    <t>許可</t>
    <phoneticPr fontId="10"/>
  </si>
  <si>
    <t>－</t>
    <phoneticPr fontId="10"/>
  </si>
  <si>
    <t>第</t>
    <rPh sb="0" eb="1">
      <t>ダイ</t>
    </rPh>
    <phoneticPr fontId="10"/>
  </si>
  <si>
    <t>号</t>
    <rPh sb="0" eb="1">
      <t>ゴウ</t>
    </rPh>
    <phoneticPr fontId="10"/>
  </si>
  <si>
    <t>～</t>
    <phoneticPr fontId="2"/>
  </si>
  <si>
    <t>～</t>
    <phoneticPr fontId="2"/>
  </si>
  <si>
    <t>工事費計</t>
    <rPh sb="0" eb="4">
      <t>コウジヒケイ</t>
    </rPh>
    <phoneticPr fontId="2"/>
  </si>
  <si>
    <t>金額</t>
    <rPh sb="0" eb="2">
      <t>キンガク</t>
    </rPh>
    <phoneticPr fontId="10"/>
  </si>
  <si>
    <t>数量</t>
    <rPh sb="0" eb="2">
      <t>スウリョウ</t>
    </rPh>
    <phoneticPr fontId="10"/>
  </si>
  <si>
    <t>名称</t>
    <rPh sb="0" eb="2">
      <t>メイショウ</t>
    </rPh>
    <phoneticPr fontId="10"/>
  </si>
  <si>
    <t>本体価格</t>
    <rPh sb="0" eb="4">
      <t>ホンタイカカク</t>
    </rPh>
    <phoneticPr fontId="2"/>
  </si>
  <si>
    <t>見積区分</t>
    <rPh sb="0" eb="4">
      <t>ミツモリクブン</t>
    </rPh>
    <phoneticPr fontId="2"/>
  </si>
  <si>
    <t>見積内訳書</t>
    <rPh sb="0" eb="2">
      <t>ミツモリ</t>
    </rPh>
    <rPh sb="2" eb="5">
      <t>ウチワケショ</t>
    </rPh>
    <phoneticPr fontId="2"/>
  </si>
  <si>
    <t>別紙見積内訳書による</t>
    <rPh sb="0" eb="2">
      <t>ベッシ</t>
    </rPh>
    <rPh sb="2" eb="7">
      <t>ミツモリウチワケショ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</si>
</sst>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 &quot;#,##0"/>
    <numFmt numFmtId="177" formatCode="#,##0.000;&quot;▲ &quot;#,##0.000"/>
    <numFmt numFmtId="178" formatCode="&quot;¥&quot;#,##0\-;[Red]\-&quot;¥&quot;#,##0"/>
    <numFmt numFmtId="179" formatCode="0000"/>
    <numFmt numFmtId="180" formatCode="[&lt;=999]000;[&lt;=9999]000\-00;000\-0000"/>
    <numFmt numFmtId="181" formatCode="00000"/>
    <numFmt numFmtId="182" formatCode="0.0_ "/>
    <numFmt numFmtId="183" formatCode="0_ "/>
    <numFmt numFmtId="184" formatCode="yyyy&quot;年&quot;m&quot;月&quot;d&quot;日&quot;;@"/>
    <numFmt numFmtId="185" formatCode="000000"/>
    <numFmt numFmtId="186" formatCode="00"/>
    <numFmt numFmtId="187" formatCode="#,##0.###_ ;&quot;▲ &quot;#,##0.###"/>
  </numFmts>
  <fonts count="23"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3"/>
      <color theme="1"/>
      <name val="ＭＳ Ｐ明朝"/>
      <family val="1"/>
      <charset val="128"/>
    </font>
    <font>
      <b/>
      <sz val="15"/>
      <color theme="1"/>
      <name val="ＭＳ Ｐ明朝"/>
      <family val="1"/>
      <charset val="128"/>
    </font>
    <font>
      <b/>
      <sz val="18"/>
      <color theme="1"/>
      <name val="ＭＳ Ｐ明朝"/>
      <family val="1"/>
      <charset val="128"/>
    </font>
    <font>
      <sz val="12"/>
      <color theme="1"/>
      <name val="ＭＳ Ｐ明朝"/>
      <family val="1"/>
      <charset val="128"/>
    </font>
    <font>
      <sz val="11"/>
      <color theme="1"/>
      <name val="游ゴシック"/>
      <family val="2"/>
      <charset val="128"/>
      <scheme val="minor"/>
    </font>
    <font>
      <sz val="11"/>
      <name val="ＭＳ Ｐゴシック"/>
      <family val="3"/>
      <charset val="128"/>
    </font>
    <font>
      <b/>
      <sz val="14"/>
      <name val="ＭＳ Ｐ明朝"/>
      <family val="1"/>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b/>
      <sz val="20"/>
      <color theme="1"/>
      <name val="ＭＳ Ｐ明朝"/>
      <family val="1"/>
      <charset val="128"/>
    </font>
    <font>
      <sz val="11"/>
      <color theme="1"/>
      <name val="HG丸ｺﾞｼｯｸM-PRO"/>
      <family val="3"/>
      <charset val="128"/>
    </font>
    <font>
      <sz val="10"/>
      <color theme="1"/>
      <name val="ＭＳ Ｐ明朝"/>
      <family val="1"/>
      <charset val="128"/>
    </font>
    <font>
      <b/>
      <sz val="11"/>
      <color theme="1"/>
      <name val="ＭＳ Ｐ明朝"/>
      <family val="1"/>
      <charset val="128"/>
    </font>
    <font>
      <b/>
      <u val="double"/>
      <sz val="25"/>
      <color theme="1"/>
      <name val="ＭＳ Ｐ明朝"/>
      <family val="1"/>
      <charset val="128"/>
    </font>
    <font>
      <sz val="25"/>
      <color theme="1"/>
      <name val="ＭＳ Ｐ明朝"/>
      <family val="1"/>
      <charset val="128"/>
    </font>
    <font>
      <sz val="11"/>
      <color theme="0" tint="-0.34998626667073579"/>
      <name val="ＭＳ Ｐ明朝"/>
      <family val="1"/>
      <charset val="128"/>
    </font>
    <font>
      <b/>
      <sz val="13.5"/>
      <color theme="1"/>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hair">
        <color indexed="64"/>
      </bottom>
      <diagonal/>
    </border>
    <border>
      <left/>
      <right style="dashed">
        <color indexed="64"/>
      </right>
      <top style="thin">
        <color indexed="64"/>
      </top>
      <bottom style="hair">
        <color indexed="64"/>
      </bottom>
      <diagonal/>
    </border>
    <border>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8" fillId="0" borderId="0"/>
  </cellStyleXfs>
  <cellXfs count="364">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Border="1">
      <alignment vertical="center"/>
    </xf>
    <xf numFmtId="0" fontId="1" fillId="0" borderId="0" xfId="0" applyFont="1" applyFill="1" applyBorder="1" applyAlignment="1">
      <alignment vertical="center" shrinkToFit="1"/>
    </xf>
    <xf numFmtId="0" fontId="1" fillId="0" borderId="0" xfId="0" applyFont="1" applyFill="1" applyBorder="1">
      <alignment vertical="center"/>
    </xf>
    <xf numFmtId="0" fontId="4" fillId="0" borderId="0" xfId="0" applyFont="1" applyBorder="1">
      <alignment vertical="center"/>
    </xf>
    <xf numFmtId="0" fontId="1" fillId="0" borderId="16" xfId="0" applyFont="1" applyBorder="1">
      <alignment vertical="center"/>
    </xf>
    <xf numFmtId="176" fontId="11" fillId="0" borderId="8" xfId="2" applyNumberFormat="1" applyFont="1" applyBorder="1" applyAlignment="1">
      <alignment horizontal="center" vertical="center"/>
    </xf>
    <xf numFmtId="0" fontId="6" fillId="0" borderId="0" xfId="0" applyFont="1" applyBorder="1" applyAlignment="1">
      <alignment vertical="center" wrapText="1"/>
    </xf>
    <xf numFmtId="0" fontId="16" fillId="2" borderId="0" xfId="0" applyFont="1" applyFill="1">
      <alignment vertical="center"/>
    </xf>
    <xf numFmtId="0" fontId="1" fillId="2" borderId="0" xfId="0" applyFont="1" applyFill="1">
      <alignment vertical="center"/>
    </xf>
    <xf numFmtId="0" fontId="6" fillId="2" borderId="0" xfId="0" applyFont="1" applyFill="1" applyBorder="1" applyAlignment="1">
      <alignment vertical="center"/>
    </xf>
    <xf numFmtId="0" fontId="1" fillId="2" borderId="0" xfId="0" applyFont="1" applyFill="1" applyBorder="1">
      <alignment vertical="center"/>
    </xf>
    <xf numFmtId="176" fontId="13" fillId="0" borderId="25" xfId="2" applyNumberFormat="1" applyFont="1" applyBorder="1" applyAlignment="1">
      <alignment horizontal="center"/>
    </xf>
    <xf numFmtId="176" fontId="13" fillId="0" borderId="26" xfId="2" applyNumberFormat="1" applyFont="1" applyBorder="1" applyAlignment="1">
      <alignment horizontal="center"/>
    </xf>
    <xf numFmtId="176" fontId="12" fillId="2" borderId="0" xfId="2" applyNumberFormat="1" applyFont="1" applyFill="1" applyAlignment="1">
      <alignment horizontal="center"/>
    </xf>
    <xf numFmtId="176" fontId="14" fillId="2" borderId="0" xfId="2" applyNumberFormat="1" applyFont="1" applyFill="1"/>
    <xf numFmtId="176" fontId="14" fillId="2" borderId="0" xfId="2" applyNumberFormat="1" applyFont="1" applyFill="1" applyAlignment="1">
      <alignment horizontal="center"/>
    </xf>
    <xf numFmtId="176" fontId="12" fillId="2" borderId="0" xfId="2" applyNumberFormat="1" applyFont="1" applyFill="1"/>
    <xf numFmtId="176" fontId="13" fillId="2" borderId="0" xfId="2" applyNumberFormat="1" applyFont="1" applyFill="1"/>
    <xf numFmtId="0" fontId="14" fillId="0" borderId="20" xfId="2" applyNumberFormat="1" applyFont="1" applyBorder="1" applyAlignment="1"/>
    <xf numFmtId="0" fontId="13" fillId="0" borderId="29" xfId="2" applyNumberFormat="1" applyFont="1" applyBorder="1" applyAlignment="1"/>
    <xf numFmtId="0" fontId="4" fillId="0" borderId="0" xfId="0" applyFont="1" applyBorder="1" applyAlignment="1">
      <alignment horizontal="center" vertical="center" wrapText="1"/>
    </xf>
    <xf numFmtId="0" fontId="1" fillId="0" borderId="3" xfId="0" applyFont="1" applyFill="1" applyBorder="1">
      <alignment vertical="center"/>
    </xf>
    <xf numFmtId="0" fontId="1" fillId="0" borderId="0" xfId="0" applyFont="1" applyFill="1" applyAlignment="1">
      <alignment vertical="center"/>
    </xf>
    <xf numFmtId="0" fontId="1" fillId="0" borderId="5" xfId="0" applyFont="1" applyBorder="1">
      <alignment vertical="center"/>
    </xf>
    <xf numFmtId="0" fontId="1" fillId="0" borderId="6" xfId="0" applyFont="1" applyBorder="1">
      <alignment vertical="center"/>
    </xf>
    <xf numFmtId="0" fontId="1" fillId="0" borderId="17" xfId="0" applyFont="1" applyBorder="1">
      <alignment vertical="center"/>
    </xf>
    <xf numFmtId="0" fontId="1" fillId="0" borderId="11" xfId="0" applyFont="1" applyBorder="1">
      <alignment vertical="center"/>
    </xf>
    <xf numFmtId="0" fontId="20" fillId="2" borderId="0" xfId="0" applyFont="1" applyFill="1">
      <alignment vertical="center"/>
    </xf>
    <xf numFmtId="0" fontId="1" fillId="0" borderId="4" xfId="0" applyFont="1" applyBorder="1">
      <alignment vertical="center"/>
    </xf>
    <xf numFmtId="0" fontId="21" fillId="0" borderId="5" xfId="0" applyFont="1" applyFill="1" applyBorder="1" applyAlignment="1"/>
    <xf numFmtId="0" fontId="1" fillId="0" borderId="11" xfId="0" applyFont="1" applyFill="1" applyBorder="1" applyAlignment="1">
      <alignment vertical="center"/>
    </xf>
    <xf numFmtId="0" fontId="1" fillId="0" borderId="14" xfId="0" applyFont="1" applyFill="1" applyBorder="1" applyAlignment="1">
      <alignment vertical="center"/>
    </xf>
    <xf numFmtId="0" fontId="1" fillId="0" borderId="1" xfId="0" applyNumberFormat="1" applyFont="1" applyFill="1" applyBorder="1" applyAlignment="1">
      <alignment horizontal="left" vertical="center" indent="1"/>
    </xf>
    <xf numFmtId="179" fontId="1" fillId="0" borderId="2" xfId="0" applyNumberFormat="1" applyFont="1" applyFill="1" applyBorder="1" applyAlignment="1">
      <alignment vertical="center" shrinkToFit="1"/>
    </xf>
    <xf numFmtId="179" fontId="1" fillId="0" borderId="2" xfId="0" applyNumberFormat="1" applyFont="1" applyFill="1" applyBorder="1" applyAlignment="1">
      <alignment vertical="center"/>
    </xf>
    <xf numFmtId="0" fontId="1" fillId="0" borderId="0" xfId="0" applyFont="1" applyBorder="1" applyAlignment="1">
      <alignment vertical="top" wrapText="1"/>
    </xf>
    <xf numFmtId="0" fontId="15" fillId="0" borderId="5" xfId="0" applyFont="1" applyBorder="1" applyAlignment="1">
      <alignment wrapText="1"/>
    </xf>
    <xf numFmtId="49" fontId="1" fillId="0" borderId="8" xfId="0" applyNumberFormat="1" applyFont="1" applyFill="1" applyBorder="1" applyAlignment="1">
      <alignment vertical="center"/>
    </xf>
    <xf numFmtId="49" fontId="1" fillId="0" borderId="19" xfId="0" applyNumberFormat="1" applyFont="1" applyFill="1" applyBorder="1" applyAlignment="1">
      <alignment vertical="center"/>
    </xf>
    <xf numFmtId="0" fontId="21" fillId="0" borderId="19" xfId="0" applyFont="1" applyFill="1" applyBorder="1" applyAlignment="1">
      <alignment vertical="center" wrapText="1"/>
    </xf>
    <xf numFmtId="0" fontId="21" fillId="0" borderId="8" xfId="0" applyFont="1" applyFill="1" applyBorder="1" applyAlignment="1">
      <alignment vertical="center" wrapText="1"/>
    </xf>
    <xf numFmtId="0" fontId="21" fillId="0" borderId="9" xfId="0" applyFont="1" applyFill="1" applyBorder="1" applyAlignment="1">
      <alignment vertical="center" wrapText="1"/>
    </xf>
    <xf numFmtId="176" fontId="14" fillId="0" borderId="8" xfId="2" applyNumberFormat="1" applyFont="1" applyFill="1" applyBorder="1" applyAlignment="1">
      <alignment horizontal="right"/>
    </xf>
    <xf numFmtId="0" fontId="12" fillId="0" borderId="0" xfId="0" applyFont="1" applyAlignment="1">
      <alignment horizontal="center" vertical="center"/>
    </xf>
    <xf numFmtId="183" fontId="12" fillId="0" borderId="21" xfId="0" applyNumberFormat="1" applyFont="1" applyBorder="1" applyAlignment="1">
      <alignment horizontal="center" vertical="center"/>
    </xf>
    <xf numFmtId="0" fontId="12" fillId="0" borderId="5" xfId="0" applyFont="1" applyBorder="1">
      <alignment vertical="center"/>
    </xf>
    <xf numFmtId="0" fontId="1" fillId="0" borderId="21" xfId="0" applyFont="1" applyFill="1" applyBorder="1" applyAlignment="1">
      <alignment vertical="center"/>
    </xf>
    <xf numFmtId="0" fontId="1" fillId="0" borderId="22" xfId="0" applyFont="1" applyFill="1" applyBorder="1" applyAlignment="1">
      <alignment vertical="center"/>
    </xf>
    <xf numFmtId="176" fontId="12" fillId="0" borderId="9" xfId="2" applyNumberFormat="1" applyFont="1" applyBorder="1" applyAlignment="1">
      <alignment horizontal="right" wrapText="1" indent="2"/>
    </xf>
    <xf numFmtId="176" fontId="13" fillId="0" borderId="24" xfId="2" applyNumberFormat="1" applyFont="1" applyBorder="1" applyAlignment="1">
      <alignment horizontal="center"/>
    </xf>
    <xf numFmtId="178" fontId="15" fillId="0" borderId="0" xfId="1" applyNumberFormat="1" applyFont="1" applyFill="1" applyBorder="1" applyAlignment="1">
      <alignment wrapText="1"/>
    </xf>
    <xf numFmtId="0" fontId="22" fillId="0" borderId="0" xfId="0" applyFont="1" applyBorder="1">
      <alignment vertical="center"/>
    </xf>
    <xf numFmtId="0" fontId="21" fillId="0" borderId="5" xfId="0" applyFont="1" applyBorder="1" applyAlignment="1"/>
    <xf numFmtId="178" fontId="15" fillId="0" borderId="5" xfId="1" applyNumberFormat="1" applyFont="1" applyFill="1" applyBorder="1" applyAlignment="1">
      <alignment wrapText="1"/>
    </xf>
    <xf numFmtId="0" fontId="19" fillId="0" borderId="0" xfId="0" applyFont="1" applyBorder="1" applyAlignment="1">
      <alignment vertical="center"/>
    </xf>
    <xf numFmtId="0" fontId="6" fillId="0" borderId="0" xfId="0" applyFont="1" applyAlignment="1">
      <alignment vertical="center"/>
    </xf>
    <xf numFmtId="0" fontId="15" fillId="0" borderId="0" xfId="0" applyFont="1" applyBorder="1" applyAlignment="1">
      <alignment wrapText="1"/>
    </xf>
    <xf numFmtId="176" fontId="12" fillId="0" borderId="24" xfId="2" applyNumberFormat="1" applyFont="1" applyBorder="1" applyAlignment="1">
      <alignment horizontal="center"/>
    </xf>
    <xf numFmtId="176" fontId="12" fillId="0" borderId="26" xfId="2" applyNumberFormat="1" applyFont="1" applyFill="1" applyBorder="1" applyAlignment="1">
      <alignment horizontal="left" wrapText="1" indent="1" shrinkToFit="1"/>
    </xf>
    <xf numFmtId="176" fontId="12" fillId="0" borderId="26" xfId="2" applyNumberFormat="1" applyFont="1" applyFill="1" applyBorder="1" applyAlignment="1">
      <alignment horizontal="center"/>
    </xf>
    <xf numFmtId="176" fontId="12" fillId="0" borderId="26" xfId="2" applyNumberFormat="1" applyFont="1" applyFill="1" applyBorder="1" applyAlignment="1">
      <alignment horizontal="left" indent="1"/>
    </xf>
    <xf numFmtId="176" fontId="12" fillId="0" borderId="25" xfId="2" applyNumberFormat="1" applyFont="1" applyFill="1" applyBorder="1" applyAlignment="1">
      <alignment horizontal="left" wrapText="1" indent="1" shrinkToFit="1"/>
    </xf>
    <xf numFmtId="176" fontId="12" fillId="0" borderId="25" xfId="2" applyNumberFormat="1" applyFont="1" applyFill="1" applyBorder="1" applyAlignment="1">
      <alignment horizontal="center"/>
    </xf>
    <xf numFmtId="176" fontId="12" fillId="0" borderId="25" xfId="2" applyNumberFormat="1" applyFont="1" applyFill="1" applyBorder="1" applyAlignment="1">
      <alignment horizontal="left" indent="1"/>
    </xf>
    <xf numFmtId="176" fontId="12" fillId="0" borderId="25" xfId="2" applyNumberFormat="1" applyFont="1" applyFill="1" applyBorder="1" applyAlignment="1">
      <alignment horizontal="center" wrapText="1" shrinkToFit="1"/>
    </xf>
    <xf numFmtId="176" fontId="12" fillId="0" borderId="25" xfId="2" applyNumberFormat="1" applyFont="1" applyFill="1" applyBorder="1" applyAlignment="1">
      <alignment horizontal="left" wrapText="1" shrinkToFit="1"/>
    </xf>
    <xf numFmtId="176" fontId="12" fillId="0" borderId="24" xfId="2" applyNumberFormat="1" applyFont="1" applyFill="1" applyBorder="1" applyAlignment="1">
      <alignment horizontal="center" wrapText="1" shrinkToFit="1"/>
    </xf>
    <xf numFmtId="176" fontId="12" fillId="0" borderId="24" xfId="2" applyNumberFormat="1" applyFont="1" applyFill="1" applyBorder="1" applyAlignment="1">
      <alignment horizontal="left" wrapText="1" shrinkToFit="1"/>
    </xf>
    <xf numFmtId="176" fontId="12" fillId="0" borderId="24" xfId="2" applyNumberFormat="1" applyFont="1" applyFill="1" applyBorder="1" applyAlignment="1">
      <alignment horizontal="center"/>
    </xf>
    <xf numFmtId="176" fontId="12" fillId="0" borderId="24" xfId="2" applyNumberFormat="1" applyFont="1" applyFill="1" applyBorder="1" applyAlignment="1">
      <alignment horizontal="left" indent="1"/>
    </xf>
    <xf numFmtId="0" fontId="12" fillId="0" borderId="54" xfId="2" applyNumberFormat="1" applyFont="1" applyBorder="1" applyAlignment="1"/>
    <xf numFmtId="0" fontId="12" fillId="0" borderId="53" xfId="2" applyNumberFormat="1" applyFont="1" applyBorder="1" applyAlignment="1">
      <alignment horizontal="right" indent="2"/>
    </xf>
    <xf numFmtId="176" fontId="12" fillId="0" borderId="55" xfId="2" applyNumberFormat="1" applyFont="1" applyBorder="1" applyAlignment="1">
      <alignment horizontal="center"/>
    </xf>
    <xf numFmtId="176" fontId="12" fillId="0" borderId="55" xfId="2" applyNumberFormat="1" applyFont="1" applyFill="1" applyBorder="1" applyAlignment="1">
      <alignment horizontal="right"/>
    </xf>
    <xf numFmtId="0" fontId="7" fillId="0" borderId="8" xfId="0" applyNumberFormat="1" applyFont="1" applyBorder="1" applyAlignment="1"/>
    <xf numFmtId="176" fontId="12" fillId="0" borderId="24" xfId="2" applyNumberFormat="1" applyFont="1" applyFill="1" applyBorder="1" applyAlignment="1">
      <alignment horizontal="right"/>
    </xf>
    <xf numFmtId="176" fontId="12" fillId="0" borderId="26" xfId="2" applyNumberFormat="1" applyFont="1" applyFill="1" applyBorder="1" applyAlignment="1">
      <alignment horizontal="right"/>
    </xf>
    <xf numFmtId="176" fontId="12" fillId="3" borderId="26" xfId="2" applyNumberFormat="1" applyFont="1" applyFill="1" applyBorder="1" applyAlignment="1">
      <alignment horizontal="right"/>
    </xf>
    <xf numFmtId="176" fontId="12" fillId="0" borderId="25" xfId="2" applyNumberFormat="1" applyFont="1" applyFill="1" applyBorder="1" applyAlignment="1">
      <alignment horizontal="right"/>
    </xf>
    <xf numFmtId="176" fontId="12" fillId="3" borderId="25" xfId="2" applyNumberFormat="1" applyFont="1" applyFill="1" applyBorder="1" applyAlignment="1">
      <alignment horizontal="right"/>
    </xf>
    <xf numFmtId="176" fontId="12" fillId="4" borderId="25" xfId="2" applyNumberFormat="1" applyFont="1" applyFill="1" applyBorder="1" applyAlignment="1">
      <alignment horizontal="right"/>
    </xf>
    <xf numFmtId="177" fontId="12" fillId="0" borderId="25" xfId="2" applyNumberFormat="1" applyFont="1" applyFill="1" applyBorder="1" applyAlignment="1">
      <alignment horizontal="right"/>
    </xf>
    <xf numFmtId="177" fontId="12" fillId="0" borderId="24" xfId="2" applyNumberFormat="1" applyFont="1" applyFill="1" applyBorder="1" applyAlignment="1">
      <alignment horizontal="right"/>
    </xf>
    <xf numFmtId="177" fontId="12" fillId="0" borderId="55" xfId="2" applyNumberFormat="1" applyFont="1" applyBorder="1" applyAlignment="1">
      <alignment horizontal="right"/>
    </xf>
    <xf numFmtId="176" fontId="12" fillId="0" borderId="55" xfId="2" applyNumberFormat="1" applyFont="1" applyBorder="1" applyAlignment="1">
      <alignment horizontal="right"/>
    </xf>
    <xf numFmtId="176" fontId="12" fillId="3" borderId="55" xfId="2" applyNumberFormat="1" applyFont="1" applyFill="1" applyBorder="1" applyAlignment="1">
      <alignment horizontal="right"/>
    </xf>
    <xf numFmtId="177" fontId="12" fillId="0" borderId="24" xfId="2" applyNumberFormat="1" applyFont="1" applyBorder="1" applyAlignment="1">
      <alignment horizontal="right"/>
    </xf>
    <xf numFmtId="176" fontId="12" fillId="0" borderId="24" xfId="2" applyNumberFormat="1" applyFont="1" applyBorder="1" applyAlignment="1">
      <alignment horizontal="right"/>
    </xf>
    <xf numFmtId="176" fontId="12" fillId="3" borderId="24" xfId="2" applyNumberFormat="1" applyFont="1" applyFill="1" applyBorder="1" applyAlignment="1">
      <alignment horizontal="right"/>
    </xf>
    <xf numFmtId="187" fontId="12" fillId="0" borderId="20" xfId="2" applyNumberFormat="1" applyFont="1" applyFill="1" applyBorder="1" applyAlignment="1">
      <alignment horizontal="right"/>
    </xf>
    <xf numFmtId="187" fontId="12" fillId="0" borderId="27" xfId="2" applyNumberFormat="1" applyFont="1" applyFill="1" applyBorder="1" applyAlignment="1">
      <alignment horizontal="right"/>
    </xf>
    <xf numFmtId="187" fontId="12" fillId="0" borderId="25" xfId="2" applyNumberFormat="1" applyFont="1" applyFill="1" applyBorder="1" applyAlignment="1">
      <alignment horizontal="right"/>
    </xf>
    <xf numFmtId="181" fontId="6" fillId="0" borderId="1" xfId="0" applyNumberFormat="1" applyFont="1" applyFill="1" applyBorder="1" applyAlignment="1">
      <alignment horizontal="center" vertical="center"/>
    </xf>
    <xf numFmtId="181" fontId="6" fillId="0" borderId="2" xfId="0" applyNumberFormat="1" applyFont="1" applyFill="1" applyBorder="1" applyAlignment="1">
      <alignment horizontal="center" vertical="center"/>
    </xf>
    <xf numFmtId="181" fontId="6" fillId="0" borderId="3" xfId="0" applyNumberFormat="1" applyFont="1" applyFill="1" applyBorder="1" applyAlignment="1">
      <alignment horizontal="center" vertical="center"/>
    </xf>
    <xf numFmtId="0" fontId="1" fillId="0" borderId="27" xfId="0" applyFont="1" applyBorder="1" applyAlignment="1">
      <alignment horizontal="distributed" vertical="center" indent="1"/>
    </xf>
    <xf numFmtId="0" fontId="1" fillId="0" borderId="36" xfId="0" applyFont="1" applyBorder="1" applyAlignment="1">
      <alignment horizontal="distributed" vertical="center" indent="1"/>
    </xf>
    <xf numFmtId="0" fontId="1" fillId="0" borderId="30" xfId="0" applyFont="1" applyBorder="1" applyAlignment="1">
      <alignment horizontal="distributed" vertical="center" indent="1"/>
    </xf>
    <xf numFmtId="49" fontId="1" fillId="0" borderId="18" xfId="0" applyNumberFormat="1" applyFont="1" applyFill="1" applyBorder="1" applyAlignment="1">
      <alignment horizontal="center" vertical="center"/>
    </xf>
    <xf numFmtId="49" fontId="1" fillId="0" borderId="19" xfId="0" applyNumberFormat="1" applyFont="1" applyFill="1" applyBorder="1" applyAlignment="1">
      <alignment horizontal="center" vertical="center"/>
    </xf>
    <xf numFmtId="0" fontId="1" fillId="0" borderId="18" xfId="0" applyFont="1" applyBorder="1" applyAlignment="1">
      <alignment horizontal="distributed" vertical="center" indent="1"/>
    </xf>
    <xf numFmtId="0" fontId="1" fillId="0" borderId="19" xfId="0" applyFont="1" applyBorder="1" applyAlignment="1">
      <alignment horizontal="distributed" vertical="center" indent="1"/>
    </xf>
    <xf numFmtId="0" fontId="1" fillId="0" borderId="31" xfId="0" applyFont="1" applyBorder="1" applyAlignment="1">
      <alignment horizontal="distributed" vertical="center" indent="1"/>
    </xf>
    <xf numFmtId="0" fontId="1" fillId="0" borderId="1" xfId="0" applyFont="1" applyBorder="1" applyAlignment="1">
      <alignment horizontal="distributed" vertical="center" indent="1"/>
    </xf>
    <xf numFmtId="0" fontId="1" fillId="0" borderId="2" xfId="0" applyFont="1" applyBorder="1" applyAlignment="1">
      <alignment horizontal="distributed" vertical="center" indent="1"/>
    </xf>
    <xf numFmtId="179" fontId="1" fillId="0" borderId="1" xfId="0" applyNumberFormat="1" applyFont="1" applyFill="1" applyBorder="1" applyAlignment="1">
      <alignment horizontal="left" vertical="center" indent="1" shrinkToFit="1"/>
    </xf>
    <xf numFmtId="179" fontId="1" fillId="0" borderId="2" xfId="0" applyNumberFormat="1" applyFont="1" applyFill="1" applyBorder="1" applyAlignment="1">
      <alignment horizontal="left" vertical="center" indent="1" shrinkToFit="1"/>
    </xf>
    <xf numFmtId="179" fontId="1" fillId="0" borderId="3" xfId="0" applyNumberFormat="1" applyFont="1" applyFill="1" applyBorder="1" applyAlignment="1">
      <alignment horizontal="left" vertical="center" indent="1" shrinkToFit="1"/>
    </xf>
    <xf numFmtId="179" fontId="1" fillId="0" borderId="4" xfId="0" applyNumberFormat="1" applyFont="1" applyFill="1" applyBorder="1" applyAlignment="1">
      <alignment horizontal="left" vertical="center" indent="1" shrinkToFit="1"/>
    </xf>
    <xf numFmtId="179" fontId="1" fillId="0" borderId="5" xfId="0" applyNumberFormat="1" applyFont="1" applyFill="1" applyBorder="1" applyAlignment="1">
      <alignment horizontal="left" vertical="center" indent="1" shrinkToFit="1"/>
    </xf>
    <xf numFmtId="179" fontId="1" fillId="0" borderId="6" xfId="0" applyNumberFormat="1" applyFont="1" applyFill="1" applyBorder="1" applyAlignment="1">
      <alignment horizontal="left" vertical="center" indent="1" shrinkToFit="1"/>
    </xf>
    <xf numFmtId="0" fontId="1" fillId="0" borderId="20" xfId="0" applyFont="1" applyFill="1" applyBorder="1" applyAlignment="1">
      <alignment horizontal="left" vertical="center" indent="1" shrinkToFit="1"/>
    </xf>
    <xf numFmtId="0" fontId="1" fillId="0" borderId="21" xfId="0" applyFont="1" applyFill="1" applyBorder="1" applyAlignment="1">
      <alignment horizontal="left" vertical="center" indent="1" shrinkToFit="1"/>
    </xf>
    <xf numFmtId="0" fontId="1" fillId="0" borderId="22" xfId="0" applyFont="1" applyFill="1" applyBorder="1" applyAlignment="1">
      <alignment horizontal="left" vertical="center" indent="1" shrinkToFit="1"/>
    </xf>
    <xf numFmtId="0" fontId="1" fillId="0" borderId="20" xfId="0" applyFont="1" applyBorder="1" applyAlignment="1">
      <alignment horizontal="distributed" vertical="center" indent="1"/>
    </xf>
    <xf numFmtId="0" fontId="1" fillId="0" borderId="21" xfId="0" applyFont="1" applyBorder="1" applyAlignment="1">
      <alignment horizontal="distributed" vertical="center" indent="1"/>
    </xf>
    <xf numFmtId="0" fontId="1" fillId="0" borderId="22" xfId="0" applyFont="1" applyBorder="1" applyAlignment="1">
      <alignment horizontal="distributed" vertical="center" indent="1"/>
    </xf>
    <xf numFmtId="0" fontId="1" fillId="0" borderId="1" xfId="0" applyFont="1" applyBorder="1" applyAlignment="1">
      <alignment horizontal="left" vertical="center" indent="1" shrinkToFit="1"/>
    </xf>
    <xf numFmtId="0" fontId="1" fillId="0" borderId="2" xfId="0" applyFont="1" applyBorder="1" applyAlignment="1">
      <alignment horizontal="left" vertical="center" indent="1" shrinkToFit="1"/>
    </xf>
    <xf numFmtId="0" fontId="1" fillId="0" borderId="3" xfId="0" applyFont="1" applyBorder="1" applyAlignment="1">
      <alignment horizontal="left" vertical="center" indent="1" shrinkToFit="1"/>
    </xf>
    <xf numFmtId="0" fontId="1" fillId="0" borderId="10" xfId="0" applyNumberFormat="1" applyFont="1" applyBorder="1" applyAlignment="1">
      <alignment horizontal="distributed" vertical="center" indent="1"/>
    </xf>
    <xf numFmtId="0" fontId="1" fillId="0" borderId="0" xfId="0" applyNumberFormat="1" applyFont="1" applyBorder="1" applyAlignment="1">
      <alignment horizontal="distributed" vertical="center" indent="1"/>
    </xf>
    <xf numFmtId="0" fontId="1" fillId="0" borderId="12" xfId="0" applyNumberFormat="1" applyFont="1" applyBorder="1" applyAlignment="1">
      <alignment horizontal="distributed" vertical="center" indent="1"/>
    </xf>
    <xf numFmtId="0" fontId="1" fillId="0" borderId="13" xfId="0" applyNumberFormat="1" applyFont="1" applyBorder="1" applyAlignment="1">
      <alignment horizontal="distributed" vertical="center" indent="1"/>
    </xf>
    <xf numFmtId="0" fontId="1" fillId="0" borderId="4" xfId="0" applyFont="1" applyBorder="1" applyAlignment="1">
      <alignment horizontal="distributed" vertical="center" indent="1"/>
    </xf>
    <xf numFmtId="0" fontId="1" fillId="0" borderId="5" xfId="0" applyFont="1" applyBorder="1" applyAlignment="1">
      <alignment horizontal="distributed" vertical="center" indent="1"/>
    </xf>
    <xf numFmtId="0" fontId="1" fillId="0" borderId="27" xfId="0" applyFont="1" applyFill="1" applyBorder="1" applyAlignment="1">
      <alignment horizontal="left" vertical="center" indent="1" shrinkToFit="1"/>
    </xf>
    <xf numFmtId="0" fontId="1" fillId="0" borderId="36" xfId="0" applyFont="1" applyFill="1" applyBorder="1" applyAlignment="1">
      <alignment horizontal="left" vertical="center" indent="1" shrinkToFit="1"/>
    </xf>
    <xf numFmtId="0" fontId="1" fillId="0" borderId="30" xfId="0" applyFont="1" applyFill="1" applyBorder="1" applyAlignment="1">
      <alignment horizontal="left" vertical="center" indent="1" shrinkToFit="1"/>
    </xf>
    <xf numFmtId="0" fontId="1" fillId="0" borderId="18" xfId="0" applyFont="1" applyFill="1" applyBorder="1" applyAlignment="1">
      <alignment horizontal="left" vertical="center" indent="1" shrinkToFit="1"/>
    </xf>
    <xf numFmtId="0" fontId="1" fillId="0" borderId="19" xfId="0" applyFont="1" applyFill="1" applyBorder="1" applyAlignment="1">
      <alignment horizontal="left" vertical="center" indent="1" shrinkToFit="1"/>
    </xf>
    <xf numFmtId="0" fontId="1" fillId="0" borderId="31" xfId="0" applyFont="1" applyFill="1" applyBorder="1" applyAlignment="1">
      <alignment horizontal="left" vertical="center" indent="1" shrinkToFit="1"/>
    </xf>
    <xf numFmtId="0" fontId="1" fillId="0" borderId="2" xfId="0" applyNumberFormat="1" applyFont="1" applyFill="1" applyBorder="1" applyAlignment="1">
      <alignment horizontal="center" vertical="center" shrinkToFit="1"/>
    </xf>
    <xf numFmtId="184" fontId="1" fillId="0" borderId="27" xfId="0" applyNumberFormat="1" applyFont="1" applyFill="1" applyBorder="1" applyAlignment="1">
      <alignment horizontal="center" vertical="center" shrinkToFit="1"/>
    </xf>
    <xf numFmtId="184" fontId="1" fillId="0" borderId="36" xfId="0" applyNumberFormat="1" applyFont="1" applyFill="1" applyBorder="1" applyAlignment="1">
      <alignment horizontal="center" vertical="center" shrinkToFit="1"/>
    </xf>
    <xf numFmtId="0" fontId="1" fillId="0" borderId="10" xfId="0" applyFont="1" applyFill="1" applyBorder="1" applyAlignment="1">
      <alignment horizontal="left" vertical="center" wrapText="1" indent="1"/>
    </xf>
    <xf numFmtId="0" fontId="1" fillId="0" borderId="0" xfId="0" applyFont="1" applyFill="1" applyBorder="1" applyAlignment="1">
      <alignment horizontal="left" vertical="center" wrapText="1" indent="1"/>
    </xf>
    <xf numFmtId="0" fontId="1" fillId="0" borderId="12" xfId="0" applyFont="1" applyFill="1" applyBorder="1" applyAlignment="1">
      <alignment horizontal="left" vertical="center" wrapText="1" indent="1"/>
    </xf>
    <xf numFmtId="0" fontId="1" fillId="0" borderId="13" xfId="0" applyFont="1" applyFill="1" applyBorder="1" applyAlignment="1">
      <alignment horizontal="left" vertical="center" wrapText="1" inden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179" fontId="1" fillId="0" borderId="36" xfId="0" applyNumberFormat="1" applyFont="1" applyFill="1" applyBorder="1" applyAlignment="1">
      <alignment horizontal="center" vertical="center" shrinkToFit="1"/>
    </xf>
    <xf numFmtId="184" fontId="1" fillId="0" borderId="36" xfId="0" applyNumberFormat="1" applyFont="1" applyFill="1" applyBorder="1" applyAlignment="1">
      <alignment horizontal="center" vertical="center"/>
    </xf>
    <xf numFmtId="184" fontId="1" fillId="0" borderId="30" xfId="0" applyNumberFormat="1" applyFont="1" applyFill="1" applyBorder="1" applyAlignment="1">
      <alignment horizontal="center" vertical="center"/>
    </xf>
    <xf numFmtId="0" fontId="1" fillId="0" borderId="36" xfId="0" applyFont="1" applyFill="1" applyBorder="1" applyAlignment="1">
      <alignment horizontal="center" vertical="center"/>
    </xf>
    <xf numFmtId="184" fontId="1" fillId="0" borderId="30" xfId="0" applyNumberFormat="1" applyFont="1" applyFill="1" applyBorder="1" applyAlignment="1">
      <alignment horizontal="center" vertical="center" shrinkToFit="1"/>
    </xf>
    <xf numFmtId="0" fontId="1" fillId="0" borderId="27" xfId="0" applyFont="1" applyFill="1" applyBorder="1" applyAlignment="1">
      <alignment horizontal="distributed" vertical="center" indent="1"/>
    </xf>
    <xf numFmtId="0" fontId="1" fillId="0" borderId="36" xfId="0" applyFont="1" applyFill="1" applyBorder="1" applyAlignment="1">
      <alignment horizontal="distributed" vertical="center" indent="1"/>
    </xf>
    <xf numFmtId="0" fontId="17" fillId="0" borderId="4" xfId="0" applyFont="1" applyFill="1" applyBorder="1" applyAlignment="1">
      <alignment horizontal="distributed" vertical="center" indent="1"/>
    </xf>
    <xf numFmtId="0" fontId="17" fillId="0" borderId="5" xfId="0" applyFont="1" applyFill="1" applyBorder="1" applyAlignment="1">
      <alignment horizontal="distributed" vertical="center" indent="1"/>
    </xf>
    <xf numFmtId="179" fontId="17" fillId="0" borderId="10" xfId="0" applyNumberFormat="1" applyFont="1" applyFill="1" applyBorder="1" applyAlignment="1">
      <alignment horizontal="left" vertical="center" indent="1" shrinkToFit="1"/>
    </xf>
    <xf numFmtId="179" fontId="17" fillId="0" borderId="0" xfId="0" applyNumberFormat="1" applyFont="1" applyFill="1" applyBorder="1" applyAlignment="1">
      <alignment horizontal="left" vertical="center" indent="1" shrinkToFit="1"/>
    </xf>
    <xf numFmtId="179" fontId="17" fillId="0" borderId="11" xfId="0" applyNumberFormat="1" applyFont="1" applyFill="1" applyBorder="1" applyAlignment="1">
      <alignment horizontal="left" vertical="center" indent="1" shrinkToFit="1"/>
    </xf>
    <xf numFmtId="0" fontId="1" fillId="0" borderId="12" xfId="0" applyFont="1" applyFill="1" applyBorder="1" applyAlignment="1">
      <alignment wrapText="1"/>
    </xf>
    <xf numFmtId="0" fontId="1" fillId="0" borderId="13" xfId="0" applyFont="1" applyFill="1" applyBorder="1" applyAlignment="1">
      <alignment wrapText="1"/>
    </xf>
    <xf numFmtId="0" fontId="1" fillId="0" borderId="14" xfId="0" applyFont="1" applyFill="1" applyBorder="1" applyAlignment="1">
      <alignment wrapText="1"/>
    </xf>
    <xf numFmtId="0" fontId="1" fillId="0" borderId="27" xfId="0" applyFont="1" applyBorder="1" applyAlignment="1">
      <alignment horizontal="distributed" vertical="center" wrapText="1" indent="2"/>
    </xf>
    <xf numFmtId="0" fontId="1" fillId="0" borderId="36" xfId="0" applyFont="1" applyBorder="1" applyAlignment="1">
      <alignment horizontal="distributed" vertical="center" wrapText="1" indent="2"/>
    </xf>
    <xf numFmtId="0" fontId="1" fillId="0" borderId="45" xfId="0" applyFont="1" applyBorder="1" applyAlignment="1">
      <alignment horizontal="distributed" vertical="center" wrapText="1" indent="2"/>
    </xf>
    <xf numFmtId="0" fontId="1" fillId="0" borderId="18" xfId="0" applyFont="1" applyBorder="1" applyAlignment="1">
      <alignment horizontal="distributed" vertical="center" wrapText="1" indent="2"/>
    </xf>
    <xf numFmtId="0" fontId="1" fillId="0" borderId="19" xfId="0" applyFont="1" applyBorder="1" applyAlignment="1">
      <alignment horizontal="distributed" vertical="center" wrapText="1" indent="2"/>
    </xf>
    <xf numFmtId="0" fontId="1" fillId="0" borderId="47" xfId="0" applyFont="1" applyBorder="1" applyAlignment="1">
      <alignment horizontal="distributed" vertical="center" wrapText="1" indent="2"/>
    </xf>
    <xf numFmtId="182" fontId="1" fillId="0" borderId="52" xfId="0" applyNumberFormat="1" applyFont="1" applyBorder="1" applyAlignment="1">
      <alignment horizontal="center" vertical="center" wrapText="1"/>
    </xf>
    <xf numFmtId="182" fontId="1" fillId="0" borderId="16" xfId="0" applyNumberFormat="1" applyFont="1" applyBorder="1" applyAlignment="1">
      <alignment horizontal="center" vertical="center" wrapText="1"/>
    </xf>
    <xf numFmtId="182" fontId="1" fillId="0" borderId="51" xfId="0" applyNumberFormat="1" applyFont="1" applyBorder="1" applyAlignment="1">
      <alignment horizontal="center" vertical="center" wrapText="1"/>
    </xf>
    <xf numFmtId="182" fontId="1" fillId="0" borderId="39" xfId="0" applyNumberFormat="1" applyFont="1" applyBorder="1" applyAlignment="1">
      <alignment horizontal="center" vertical="center" wrapText="1"/>
    </xf>
    <xf numFmtId="182" fontId="1" fillId="0" borderId="0" xfId="0" applyNumberFormat="1" applyFont="1" applyBorder="1" applyAlignment="1">
      <alignment horizontal="center" vertical="center" wrapText="1"/>
    </xf>
    <xf numFmtId="182" fontId="1" fillId="0" borderId="40" xfId="0" applyNumberFormat="1" applyFont="1" applyBorder="1" applyAlignment="1">
      <alignment horizontal="center" vertical="center" wrapText="1"/>
    </xf>
    <xf numFmtId="182" fontId="1" fillId="0" borderId="41" xfId="0" applyNumberFormat="1" applyFont="1" applyBorder="1" applyAlignment="1">
      <alignment horizontal="center" vertical="center" wrapText="1"/>
    </xf>
    <xf numFmtId="182" fontId="1" fillId="0" borderId="8" xfId="0" applyNumberFormat="1" applyFont="1" applyBorder="1" applyAlignment="1">
      <alignment horizontal="center" vertical="center" wrapText="1"/>
    </xf>
    <xf numFmtId="182" fontId="1" fillId="0" borderId="42" xfId="0" applyNumberFormat="1" applyFont="1" applyBorder="1" applyAlignment="1">
      <alignment horizontal="center" vertical="center" wrapText="1"/>
    </xf>
    <xf numFmtId="183" fontId="1" fillId="0" borderId="44" xfId="0" applyNumberFormat="1" applyFont="1" applyBorder="1" applyAlignment="1">
      <alignment horizontal="right" vertical="center" wrapText="1" indent="1"/>
    </xf>
    <xf numFmtId="183" fontId="1" fillId="0" borderId="21" xfId="0" applyNumberFormat="1" applyFont="1" applyBorder="1" applyAlignment="1">
      <alignment horizontal="right" vertical="center" wrapText="1" indent="1"/>
    </xf>
    <xf numFmtId="183" fontId="1" fillId="0" borderId="43" xfId="0" applyNumberFormat="1" applyFont="1" applyBorder="1" applyAlignment="1">
      <alignment horizontal="right" vertical="center" wrapText="1" indent="1"/>
    </xf>
    <xf numFmtId="183" fontId="1" fillId="0" borderId="46" xfId="0" applyNumberFormat="1" applyFont="1" applyBorder="1" applyAlignment="1">
      <alignment horizontal="right" vertical="center" wrapText="1" indent="1"/>
    </xf>
    <xf numFmtId="183" fontId="1" fillId="0" borderId="36" xfId="0" applyNumberFormat="1" applyFont="1" applyBorder="1" applyAlignment="1">
      <alignment horizontal="right" vertical="center" wrapText="1" indent="1"/>
    </xf>
    <xf numFmtId="183" fontId="1" fillId="0" borderId="45" xfId="0" applyNumberFormat="1" applyFont="1" applyBorder="1" applyAlignment="1">
      <alignment horizontal="right" vertical="center" wrapText="1" indent="1"/>
    </xf>
    <xf numFmtId="182" fontId="1" fillId="0" borderId="37" xfId="0" applyNumberFormat="1" applyFont="1" applyBorder="1" applyAlignment="1">
      <alignment horizontal="center" vertical="center" wrapText="1"/>
    </xf>
    <xf numFmtId="182" fontId="1" fillId="0" borderId="5" xfId="0" applyNumberFormat="1" applyFont="1" applyBorder="1" applyAlignment="1">
      <alignment horizontal="center" vertical="center" wrapText="1"/>
    </xf>
    <xf numFmtId="182" fontId="1" fillId="0" borderId="38" xfId="0" applyNumberFormat="1" applyFont="1" applyBorder="1" applyAlignment="1">
      <alignment horizontal="center" vertical="center" wrapText="1"/>
    </xf>
    <xf numFmtId="182" fontId="1" fillId="0" borderId="49" xfId="0" applyNumberFormat="1" applyFont="1" applyBorder="1" applyAlignment="1">
      <alignment horizontal="center" vertical="center" wrapText="1"/>
    </xf>
    <xf numFmtId="182" fontId="1" fillId="0" borderId="13" xfId="0" applyNumberFormat="1" applyFont="1" applyBorder="1" applyAlignment="1">
      <alignment horizontal="center" vertical="center" wrapText="1"/>
    </xf>
    <xf numFmtId="182" fontId="1" fillId="0" borderId="50" xfId="0" applyNumberFormat="1" applyFont="1" applyBorder="1" applyAlignment="1">
      <alignment horizontal="center" vertical="center" wrapText="1"/>
    </xf>
    <xf numFmtId="0" fontId="1" fillId="0" borderId="3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0" xfId="0" applyFont="1" applyBorder="1" applyAlignment="1">
      <alignment horizontal="center" vertical="center" wrapText="1"/>
    </xf>
    <xf numFmtId="38" fontId="1" fillId="0" borderId="44" xfId="1" applyFont="1" applyBorder="1" applyAlignment="1">
      <alignment horizontal="right" vertical="center" indent="1" shrinkToFit="1"/>
    </xf>
    <xf numFmtId="38" fontId="1" fillId="0" borderId="21" xfId="1" applyFont="1" applyBorder="1" applyAlignment="1">
      <alignment horizontal="right" vertical="center" indent="1" shrinkToFit="1"/>
    </xf>
    <xf numFmtId="38" fontId="1" fillId="0" borderId="46" xfId="1" applyFont="1" applyBorder="1" applyAlignment="1">
      <alignment horizontal="right" vertical="center" indent="1" shrinkToFit="1"/>
    </xf>
    <xf numFmtId="38" fontId="1" fillId="0" borderId="36" xfId="1" applyFont="1" applyBorder="1" applyAlignment="1">
      <alignment horizontal="right" vertical="center" indent="1" shrinkToFit="1"/>
    </xf>
    <xf numFmtId="0" fontId="1" fillId="0" borderId="10" xfId="0" applyFont="1" applyFill="1" applyBorder="1" applyAlignment="1">
      <alignment horizontal="distributed" vertical="center" wrapText="1" indent="1"/>
    </xf>
    <xf numFmtId="0" fontId="1" fillId="0" borderId="0" xfId="0" applyFont="1" applyFill="1" applyBorder="1" applyAlignment="1">
      <alignment horizontal="distributed" vertical="center" indent="1"/>
    </xf>
    <xf numFmtId="0" fontId="1" fillId="0" borderId="7" xfId="0" applyFont="1" applyFill="1" applyBorder="1" applyAlignment="1">
      <alignment horizontal="distributed" vertical="center" indent="1"/>
    </xf>
    <xf numFmtId="0" fontId="1" fillId="0" borderId="8" xfId="0" applyFont="1" applyFill="1" applyBorder="1" applyAlignment="1">
      <alignment horizontal="distributed" vertical="center" indent="1"/>
    </xf>
    <xf numFmtId="0" fontId="1" fillId="0" borderId="46" xfId="0" applyFont="1" applyBorder="1" applyAlignment="1">
      <alignment horizontal="left" vertical="center" wrapText="1" indent="1"/>
    </xf>
    <xf numFmtId="0" fontId="1" fillId="0" borderId="36" xfId="0" applyFont="1" applyBorder="1" applyAlignment="1">
      <alignment horizontal="left" vertical="center" wrapText="1" indent="1"/>
    </xf>
    <xf numFmtId="0" fontId="1" fillId="0" borderId="45" xfId="0" applyFont="1" applyBorder="1" applyAlignment="1">
      <alignment horizontal="left" vertical="center" wrapText="1" indent="1"/>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5" fillId="0" borderId="5" xfId="0" applyFont="1" applyBorder="1" applyAlignment="1">
      <alignment horizontal="center" wrapText="1"/>
    </xf>
    <xf numFmtId="0" fontId="15" fillId="0" borderId="0" xfId="0" applyFont="1" applyBorder="1" applyAlignment="1">
      <alignment horizontal="center" wrapText="1"/>
    </xf>
    <xf numFmtId="0" fontId="15" fillId="0" borderId="28" xfId="0" applyFont="1" applyBorder="1" applyAlignment="1">
      <alignment horizontal="center" wrapText="1"/>
    </xf>
    <xf numFmtId="178" fontId="15" fillId="0" borderId="5" xfId="1" applyNumberFormat="1" applyFont="1" applyFill="1" applyBorder="1" applyAlignment="1">
      <alignment horizontal="right" wrapText="1" indent="1"/>
    </xf>
    <xf numFmtId="178" fontId="15" fillId="0" borderId="0" xfId="1" applyNumberFormat="1" applyFont="1" applyFill="1" applyBorder="1" applyAlignment="1">
      <alignment horizontal="right" wrapText="1" indent="1"/>
    </xf>
    <xf numFmtId="178" fontId="15" fillId="0" borderId="28" xfId="1" applyNumberFormat="1" applyFont="1" applyFill="1" applyBorder="1" applyAlignment="1">
      <alignment horizontal="right" wrapText="1" indent="1"/>
    </xf>
    <xf numFmtId="0" fontId="1" fillId="0" borderId="44" xfId="0" applyFont="1" applyBorder="1" applyAlignment="1">
      <alignment horizontal="left" vertical="center" wrapText="1" indent="1"/>
    </xf>
    <xf numFmtId="0" fontId="1" fillId="0" borderId="21" xfId="0" applyFont="1" applyBorder="1" applyAlignment="1">
      <alignment horizontal="left" vertical="center" wrapText="1" indent="1"/>
    </xf>
    <xf numFmtId="0" fontId="1" fillId="0" borderId="43" xfId="0" applyFont="1" applyBorder="1" applyAlignment="1">
      <alignment horizontal="left" vertical="center" wrapText="1" indent="1"/>
    </xf>
    <xf numFmtId="0" fontId="18" fillId="0" borderId="18" xfId="0" applyFont="1" applyFill="1" applyBorder="1" applyAlignment="1">
      <alignment wrapText="1"/>
    </xf>
    <xf numFmtId="0" fontId="18" fillId="0" borderId="19" xfId="0" applyFont="1" applyFill="1" applyBorder="1" applyAlignment="1">
      <alignment wrapText="1"/>
    </xf>
    <xf numFmtId="0" fontId="18" fillId="0" borderId="31" xfId="0" applyFont="1" applyFill="1" applyBorder="1" applyAlignment="1">
      <alignment wrapText="1"/>
    </xf>
    <xf numFmtId="0" fontId="1" fillId="0" borderId="1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 fillId="0" borderId="48" xfId="0" applyFont="1" applyBorder="1" applyAlignment="1">
      <alignment horizontal="left" vertical="center" wrapText="1" indent="1"/>
    </xf>
    <xf numFmtId="0" fontId="1" fillId="0" borderId="19" xfId="0" applyFont="1" applyBorder="1" applyAlignment="1">
      <alignment horizontal="left" vertical="center" wrapText="1" indent="1"/>
    </xf>
    <xf numFmtId="0" fontId="1" fillId="0" borderId="47" xfId="0" applyFont="1" applyBorder="1" applyAlignment="1">
      <alignment horizontal="left" vertical="center" wrapText="1" indent="1"/>
    </xf>
    <xf numFmtId="183" fontId="1" fillId="0" borderId="48" xfId="0" applyNumberFormat="1" applyFont="1" applyBorder="1" applyAlignment="1">
      <alignment horizontal="right" vertical="center" wrapText="1" indent="1"/>
    </xf>
    <xf numFmtId="183" fontId="1" fillId="0" borderId="19" xfId="0" applyNumberFormat="1" applyFont="1" applyBorder="1" applyAlignment="1">
      <alignment horizontal="right" vertical="center" wrapText="1" indent="1"/>
    </xf>
    <xf numFmtId="183" fontId="1" fillId="0" borderId="47" xfId="0" applyNumberFormat="1" applyFont="1" applyBorder="1" applyAlignment="1">
      <alignment horizontal="right" vertical="center" wrapText="1" indent="1"/>
    </xf>
    <xf numFmtId="0" fontId="1" fillId="0" borderId="5" xfId="0" applyFont="1" applyBorder="1" applyAlignment="1">
      <alignment horizontal="distributed" vertical="center" wrapText="1" indent="3"/>
    </xf>
    <xf numFmtId="0" fontId="1" fillId="0" borderId="6" xfId="0" applyFont="1" applyBorder="1" applyAlignment="1">
      <alignment horizontal="distributed" vertical="center" wrapText="1" indent="3"/>
    </xf>
    <xf numFmtId="0" fontId="1" fillId="0" borderId="0" xfId="0" applyFont="1" applyBorder="1" applyAlignment="1">
      <alignment horizontal="distributed" vertical="center" wrapText="1" indent="3"/>
    </xf>
    <xf numFmtId="0" fontId="1" fillId="0" borderId="11" xfId="0" applyFont="1" applyBorder="1" applyAlignment="1">
      <alignment horizontal="distributed" vertical="center" wrapText="1" indent="3"/>
    </xf>
    <xf numFmtId="0" fontId="1" fillId="0" borderId="8" xfId="0" applyFont="1" applyBorder="1" applyAlignment="1">
      <alignment horizontal="distributed" vertical="center" wrapText="1" indent="3"/>
    </xf>
    <xf numFmtId="0" fontId="1" fillId="0" borderId="9" xfId="0" applyFont="1" applyBorder="1" applyAlignment="1">
      <alignment horizontal="distributed" vertical="center" wrapText="1" indent="3"/>
    </xf>
    <xf numFmtId="0" fontId="1" fillId="0" borderId="4" xfId="0" applyFont="1" applyBorder="1" applyAlignment="1">
      <alignment horizontal="distributed" vertical="center" wrapText="1" indent="3"/>
    </xf>
    <xf numFmtId="0" fontId="1" fillId="0" borderId="10" xfId="0" applyFont="1" applyBorder="1" applyAlignment="1">
      <alignment horizontal="distributed" vertical="center" wrapText="1" indent="3"/>
    </xf>
    <xf numFmtId="0" fontId="1" fillId="0" borderId="7" xfId="0" applyFont="1" applyBorder="1" applyAlignment="1">
      <alignment horizontal="distributed" vertical="center" wrapText="1" indent="3"/>
    </xf>
    <xf numFmtId="183" fontId="1" fillId="0" borderId="37" xfId="0" applyNumberFormat="1" applyFont="1" applyBorder="1" applyAlignment="1">
      <alignment horizontal="distributed" vertical="center" wrapText="1" indent="2"/>
    </xf>
    <xf numFmtId="183" fontId="1" fillId="0" borderId="5" xfId="0" applyNumberFormat="1" applyFont="1" applyBorder="1" applyAlignment="1">
      <alignment horizontal="distributed" vertical="center" wrapText="1" indent="2"/>
    </xf>
    <xf numFmtId="183" fontId="1" fillId="0" borderId="38" xfId="0" applyNumberFormat="1" applyFont="1" applyBorder="1" applyAlignment="1">
      <alignment horizontal="distributed" vertical="center" wrapText="1" indent="2"/>
    </xf>
    <xf numFmtId="183" fontId="1" fillId="0" borderId="39" xfId="0" applyNumberFormat="1" applyFont="1" applyBorder="1" applyAlignment="1">
      <alignment horizontal="distributed" vertical="center" wrapText="1" indent="2"/>
    </xf>
    <xf numFmtId="183" fontId="1" fillId="0" borderId="0" xfId="0" applyNumberFormat="1" applyFont="1" applyBorder="1" applyAlignment="1">
      <alignment horizontal="distributed" vertical="center" wrapText="1" indent="2"/>
    </xf>
    <xf numFmtId="183" fontId="1" fillId="0" borderId="40" xfId="0" applyNumberFormat="1" applyFont="1" applyBorder="1" applyAlignment="1">
      <alignment horizontal="distributed" vertical="center" wrapText="1" indent="2"/>
    </xf>
    <xf numFmtId="183" fontId="1" fillId="0" borderId="41" xfId="0" applyNumberFormat="1" applyFont="1" applyBorder="1" applyAlignment="1">
      <alignment horizontal="distributed" vertical="center" wrapText="1" indent="2"/>
    </xf>
    <xf numFmtId="183" fontId="1" fillId="0" borderId="8" xfId="0" applyNumberFormat="1" applyFont="1" applyBorder="1" applyAlignment="1">
      <alignment horizontal="distributed" vertical="center" wrapText="1" indent="2"/>
    </xf>
    <xf numFmtId="183" fontId="1" fillId="0" borderId="42" xfId="0" applyNumberFormat="1" applyFont="1" applyBorder="1" applyAlignment="1">
      <alignment horizontal="distributed" vertical="center" wrapText="1" indent="2"/>
    </xf>
    <xf numFmtId="182" fontId="1" fillId="0" borderId="37" xfId="0" applyNumberFormat="1" applyFont="1" applyBorder="1" applyAlignment="1">
      <alignment horizontal="distributed" vertical="center" wrapText="1" indent="1"/>
    </xf>
    <xf numFmtId="182" fontId="1" fillId="0" borderId="5" xfId="0" applyNumberFormat="1" applyFont="1" applyBorder="1" applyAlignment="1">
      <alignment horizontal="distributed" vertical="center" wrapText="1" indent="1"/>
    </xf>
    <xf numFmtId="182" fontId="1" fillId="0" borderId="38" xfId="0" applyNumberFormat="1" applyFont="1" applyBorder="1" applyAlignment="1">
      <alignment horizontal="distributed" vertical="center" wrapText="1" indent="1"/>
    </xf>
    <xf numFmtId="182" fontId="1" fillId="0" borderId="39" xfId="0" applyNumberFormat="1" applyFont="1" applyBorder="1" applyAlignment="1">
      <alignment horizontal="distributed" vertical="center" wrapText="1" indent="1"/>
    </xf>
    <xf numFmtId="182" fontId="1" fillId="0" borderId="0" xfId="0" applyNumberFormat="1" applyFont="1" applyBorder="1" applyAlignment="1">
      <alignment horizontal="distributed" vertical="center" wrapText="1" indent="1"/>
    </xf>
    <xf numFmtId="182" fontId="1" fillId="0" borderId="40" xfId="0" applyNumberFormat="1" applyFont="1" applyBorder="1" applyAlignment="1">
      <alignment horizontal="distributed" vertical="center" wrapText="1" indent="1"/>
    </xf>
    <xf numFmtId="182" fontId="1" fillId="0" borderId="41" xfId="0" applyNumberFormat="1" applyFont="1" applyBorder="1" applyAlignment="1">
      <alignment horizontal="distributed" vertical="center" wrapText="1" indent="1"/>
    </xf>
    <xf numFmtId="182" fontId="1" fillId="0" borderId="8" xfId="0" applyNumberFormat="1" applyFont="1" applyBorder="1" applyAlignment="1">
      <alignment horizontal="distributed" vertical="center" wrapText="1" indent="1"/>
    </xf>
    <xf numFmtId="182" fontId="1" fillId="0" borderId="42" xfId="0" applyNumberFormat="1" applyFont="1" applyBorder="1" applyAlignment="1">
      <alignment horizontal="distributed" vertical="center" wrapText="1" indent="1"/>
    </xf>
    <xf numFmtId="0" fontId="1" fillId="0" borderId="37"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39" xfId="0" applyFont="1" applyBorder="1" applyAlignment="1">
      <alignment horizontal="distributed" vertical="center" wrapText="1" indent="1"/>
    </xf>
    <xf numFmtId="0" fontId="1" fillId="0" borderId="0" xfId="0" applyFont="1" applyBorder="1" applyAlignment="1">
      <alignment horizontal="distributed" vertical="center" wrapText="1" indent="1"/>
    </xf>
    <xf numFmtId="0" fontId="1" fillId="0" borderId="41" xfId="0" applyFont="1" applyBorder="1" applyAlignment="1">
      <alignment horizontal="distributed" vertical="center" wrapText="1" indent="1"/>
    </xf>
    <xf numFmtId="0" fontId="1" fillId="0" borderId="8" xfId="0" applyFont="1" applyBorder="1" applyAlignment="1">
      <alignment horizontal="distributed" vertical="center" wrapText="1" indent="1"/>
    </xf>
    <xf numFmtId="0" fontId="1" fillId="0" borderId="21" xfId="0" applyNumberFormat="1" applyFont="1" applyBorder="1" applyAlignment="1">
      <alignment horizontal="left" vertical="center" wrapText="1" indent="1"/>
    </xf>
    <xf numFmtId="0" fontId="1" fillId="0" borderId="22" xfId="0" applyNumberFormat="1" applyFont="1" applyBorder="1" applyAlignment="1">
      <alignment horizontal="left" vertical="center" wrapText="1" indent="1"/>
    </xf>
    <xf numFmtId="0" fontId="1" fillId="0" borderId="36" xfId="0" applyNumberFormat="1" applyFont="1" applyBorder="1" applyAlignment="1">
      <alignment horizontal="left" vertical="center" wrapText="1" indent="1"/>
    </xf>
    <xf numFmtId="0" fontId="1" fillId="0" borderId="30" xfId="0" applyNumberFormat="1" applyFont="1" applyBorder="1" applyAlignment="1">
      <alignment horizontal="left" vertical="center" wrapText="1" indent="1"/>
    </xf>
    <xf numFmtId="0" fontId="1" fillId="0" borderId="36"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0" xfId="0" applyFont="1" applyBorder="1" applyAlignment="1">
      <alignment horizontal="distributed" vertical="center" wrapText="1" indent="2"/>
    </xf>
    <xf numFmtId="0" fontId="1" fillId="0" borderId="21" xfId="0" applyFont="1" applyBorder="1" applyAlignment="1">
      <alignment horizontal="distributed" vertical="center" wrapText="1" indent="2"/>
    </xf>
    <xf numFmtId="0" fontId="1" fillId="0" borderId="43" xfId="0" applyFont="1" applyBorder="1" applyAlignment="1">
      <alignment horizontal="distributed" vertical="center" wrapText="1" indent="2"/>
    </xf>
    <xf numFmtId="0" fontId="6" fillId="0" borderId="0" xfId="0" applyFont="1" applyAlignment="1">
      <alignment horizontal="center" vertical="center"/>
    </xf>
    <xf numFmtId="0" fontId="6" fillId="0" borderId="8" xfId="0" applyFont="1" applyBorder="1" applyAlignment="1">
      <alignment horizontal="center" vertical="center"/>
    </xf>
    <xf numFmtId="0" fontId="5" fillId="0" borderId="0" xfId="0" applyFont="1" applyBorder="1" applyAlignment="1">
      <alignment vertical="center"/>
    </xf>
    <xf numFmtId="38" fontId="1" fillId="0" borderId="48" xfId="1" applyFont="1" applyBorder="1" applyAlignment="1">
      <alignment horizontal="right" vertical="center" indent="1" shrinkToFit="1"/>
    </xf>
    <xf numFmtId="38" fontId="1" fillId="0" borderId="19" xfId="1" applyFont="1" applyBorder="1" applyAlignment="1">
      <alignment horizontal="right" vertical="center" indent="1" shrinkToFit="1"/>
    </xf>
    <xf numFmtId="38" fontId="1" fillId="0" borderId="49" xfId="1" applyFont="1" applyBorder="1" applyAlignment="1">
      <alignment horizontal="right" vertical="center" indent="1" shrinkToFit="1"/>
    </xf>
    <xf numFmtId="38" fontId="1" fillId="0" borderId="13" xfId="1" applyFont="1" applyBorder="1" applyAlignment="1">
      <alignment horizontal="right" vertical="center" indent="1" shrinkToFit="1"/>
    </xf>
    <xf numFmtId="38" fontId="1" fillId="0" borderId="20" xfId="1" applyFont="1" applyBorder="1" applyAlignment="1">
      <alignment horizontal="right" vertical="center" indent="1" shrinkToFit="1"/>
    </xf>
    <xf numFmtId="38" fontId="1" fillId="0" borderId="22" xfId="1" applyFont="1" applyBorder="1" applyAlignment="1">
      <alignment horizontal="right" vertical="center" indent="1" shrinkToFit="1"/>
    </xf>
    <xf numFmtId="38" fontId="1" fillId="0" borderId="27" xfId="1" applyFont="1" applyBorder="1" applyAlignment="1">
      <alignment horizontal="right" vertical="center" indent="1" shrinkToFit="1"/>
    </xf>
    <xf numFmtId="38" fontId="1" fillId="0" borderId="30" xfId="1" applyFont="1" applyBorder="1" applyAlignment="1">
      <alignment horizontal="right" vertical="center" indent="1" shrinkToFit="1"/>
    </xf>
    <xf numFmtId="38" fontId="1" fillId="0" borderId="18" xfId="1" applyFont="1" applyBorder="1" applyAlignment="1">
      <alignment horizontal="right" vertical="center" indent="1" shrinkToFit="1"/>
    </xf>
    <xf numFmtId="38" fontId="1" fillId="0" borderId="31" xfId="1" applyFont="1" applyBorder="1" applyAlignment="1">
      <alignment horizontal="right" vertical="center" indent="1" shrinkToFit="1"/>
    </xf>
    <xf numFmtId="0" fontId="1" fillId="0" borderId="13" xfId="0" applyNumberFormat="1" applyFont="1" applyBorder="1" applyAlignment="1">
      <alignment horizontal="left" vertical="center" wrapText="1" indent="1"/>
    </xf>
    <xf numFmtId="0" fontId="1" fillId="0" borderId="14" xfId="0" applyNumberFormat="1" applyFont="1" applyBorder="1" applyAlignment="1">
      <alignment horizontal="left" vertical="center" wrapText="1" indent="1"/>
    </xf>
    <xf numFmtId="0" fontId="1" fillId="0" borderId="19" xfId="0" applyNumberFormat="1" applyFont="1" applyBorder="1" applyAlignment="1">
      <alignment horizontal="left" vertical="center" wrapText="1" indent="1"/>
    </xf>
    <xf numFmtId="0" fontId="1" fillId="0" borderId="31" xfId="0" applyNumberFormat="1" applyFont="1" applyBorder="1" applyAlignment="1">
      <alignment horizontal="left" vertical="center" wrapText="1" indent="1"/>
    </xf>
    <xf numFmtId="38" fontId="1" fillId="0" borderId="12" xfId="1" applyFont="1" applyBorder="1" applyAlignment="1">
      <alignment horizontal="right" vertical="center" indent="1" shrinkToFit="1"/>
    </xf>
    <xf numFmtId="38" fontId="1" fillId="0" borderId="14" xfId="1" applyFont="1" applyBorder="1" applyAlignment="1">
      <alignment horizontal="right" vertical="center" indent="1" shrinkToFit="1"/>
    </xf>
    <xf numFmtId="182" fontId="1" fillId="0" borderId="49" xfId="0" applyNumberFormat="1" applyFont="1" applyBorder="1" applyAlignment="1">
      <alignment horizontal="right" vertical="center" wrapText="1" indent="1"/>
    </xf>
    <xf numFmtId="182" fontId="1" fillId="0" borderId="13" xfId="0" applyNumberFormat="1" applyFont="1" applyBorder="1" applyAlignment="1">
      <alignment horizontal="right" vertical="center" wrapText="1" indent="1"/>
    </xf>
    <xf numFmtId="182" fontId="1" fillId="0" borderId="50" xfId="0" applyNumberFormat="1" applyFont="1" applyBorder="1" applyAlignment="1">
      <alignment horizontal="right" vertical="center" wrapText="1" indent="1"/>
    </xf>
    <xf numFmtId="182" fontId="1" fillId="0" borderId="46" xfId="0" applyNumberFormat="1" applyFont="1" applyBorder="1" applyAlignment="1">
      <alignment horizontal="right" vertical="center" wrapText="1" indent="1"/>
    </xf>
    <xf numFmtId="182" fontId="1" fillId="0" borderId="36" xfId="0" applyNumberFormat="1" applyFont="1" applyBorder="1" applyAlignment="1">
      <alignment horizontal="right" vertical="center" wrapText="1" indent="1"/>
    </xf>
    <xf numFmtId="182" fontId="1" fillId="0" borderId="45" xfId="0" applyNumberFormat="1" applyFont="1" applyBorder="1" applyAlignment="1">
      <alignment horizontal="right" vertical="center" wrapText="1" indent="1"/>
    </xf>
    <xf numFmtId="182" fontId="1" fillId="0" borderId="48" xfId="0" applyNumberFormat="1" applyFont="1" applyBorder="1" applyAlignment="1">
      <alignment horizontal="right" vertical="center" wrapText="1" indent="1"/>
    </xf>
    <xf numFmtId="182" fontId="1" fillId="0" borderId="19" xfId="0" applyNumberFormat="1" applyFont="1" applyBorder="1" applyAlignment="1">
      <alignment horizontal="right" vertical="center" wrapText="1" indent="1"/>
    </xf>
    <xf numFmtId="182" fontId="1" fillId="0" borderId="47" xfId="0" applyNumberFormat="1" applyFont="1" applyBorder="1" applyAlignment="1">
      <alignment horizontal="right" vertical="center" wrapText="1" indent="1"/>
    </xf>
    <xf numFmtId="0" fontId="19" fillId="0" borderId="0" xfId="0" applyFont="1" applyAlignment="1">
      <alignment horizontal="center" vertical="center"/>
    </xf>
    <xf numFmtId="0" fontId="6" fillId="0" borderId="0" xfId="0" applyFont="1" applyAlignment="1">
      <alignment horizontal="right" vertical="center"/>
    </xf>
    <xf numFmtId="0" fontId="6" fillId="0" borderId="8" xfId="0" applyFont="1" applyBorder="1" applyAlignment="1">
      <alignment horizontal="righ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1" fillId="0" borderId="22"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5" xfId="0" applyFont="1" applyBorder="1" applyAlignment="1">
      <alignment horizontal="distributed" vertical="center" wrapText="1" indent="1"/>
    </xf>
    <xf numFmtId="0" fontId="1" fillId="0" borderId="16" xfId="0" applyFont="1" applyBorder="1" applyAlignment="1">
      <alignment horizontal="distributed" vertical="center" wrapText="1" indent="1"/>
    </xf>
    <xf numFmtId="0" fontId="1" fillId="0" borderId="17" xfId="0" applyFont="1" applyBorder="1" applyAlignment="1">
      <alignment horizontal="distributed" vertical="center" wrapText="1" indent="1"/>
    </xf>
    <xf numFmtId="0" fontId="1" fillId="0" borderId="10" xfId="0" applyFont="1" applyBorder="1" applyAlignment="1">
      <alignment horizontal="distributed" vertical="center" wrapText="1" indent="1"/>
    </xf>
    <xf numFmtId="0" fontId="1" fillId="0" borderId="11" xfId="0" applyFont="1" applyBorder="1" applyAlignment="1">
      <alignment horizontal="distributed" vertical="center" wrapText="1" indent="1"/>
    </xf>
    <xf numFmtId="0" fontId="1" fillId="0" borderId="15" xfId="0" applyFont="1" applyFill="1" applyBorder="1" applyAlignment="1">
      <alignment horizontal="left" vertical="center" wrapText="1" indent="1"/>
    </xf>
    <xf numFmtId="0" fontId="1" fillId="0" borderId="16" xfId="0" applyFont="1" applyFill="1" applyBorder="1" applyAlignment="1">
      <alignment horizontal="left" vertical="center" wrapText="1" indent="1"/>
    </xf>
    <xf numFmtId="0" fontId="1" fillId="0" borderId="27" xfId="0" applyFont="1" applyFill="1" applyBorder="1" applyAlignment="1">
      <alignment horizontal="left" vertical="center" indent="1"/>
    </xf>
    <xf numFmtId="0" fontId="1" fillId="0" borderId="36" xfId="0" applyFont="1" applyFill="1" applyBorder="1" applyAlignment="1">
      <alignment horizontal="left" vertical="center" indent="1"/>
    </xf>
    <xf numFmtId="0" fontId="1" fillId="0" borderId="30" xfId="0" applyFont="1" applyFill="1" applyBorder="1" applyAlignment="1">
      <alignment horizontal="left" vertical="center" indent="1"/>
    </xf>
    <xf numFmtId="0" fontId="12" fillId="0" borderId="21" xfId="0" applyFont="1" applyFill="1" applyBorder="1" applyAlignment="1">
      <alignment horizontal="center" vertical="center"/>
    </xf>
    <xf numFmtId="186" fontId="12" fillId="0" borderId="21" xfId="0" applyNumberFormat="1" applyFont="1" applyFill="1" applyBorder="1" applyAlignment="1">
      <alignment horizontal="center" vertical="center"/>
    </xf>
    <xf numFmtId="185" fontId="12" fillId="0" borderId="21" xfId="0" applyNumberFormat="1" applyFont="1" applyFill="1" applyBorder="1" applyAlignment="1">
      <alignment horizontal="center" vertical="center"/>
    </xf>
    <xf numFmtId="0" fontId="12" fillId="0" borderId="20" xfId="0" applyFont="1" applyFill="1" applyBorder="1" applyAlignment="1">
      <alignment horizontal="center" vertical="center"/>
    </xf>
    <xf numFmtId="0" fontId="12" fillId="0" borderId="21" xfId="0" applyFont="1" applyBorder="1" applyAlignment="1">
      <alignment horizontal="center" vertical="center"/>
    </xf>
    <xf numFmtId="0" fontId="1" fillId="0" borderId="18" xfId="0" applyFont="1" applyFill="1" applyBorder="1" applyAlignment="1">
      <alignment horizontal="left" vertical="center" indent="1"/>
    </xf>
    <xf numFmtId="0" fontId="1" fillId="0" borderId="19" xfId="0" applyFont="1" applyFill="1" applyBorder="1" applyAlignment="1">
      <alignment horizontal="left" vertical="center" indent="1"/>
    </xf>
    <xf numFmtId="0" fontId="1" fillId="0" borderId="31" xfId="0" applyFont="1" applyFill="1" applyBorder="1" applyAlignment="1">
      <alignment horizontal="left" vertical="center" indent="1"/>
    </xf>
    <xf numFmtId="184" fontId="1" fillId="0" borderId="27" xfId="0" applyNumberFormat="1" applyFont="1" applyFill="1" applyBorder="1" applyAlignment="1">
      <alignment horizontal="center" vertical="center"/>
    </xf>
    <xf numFmtId="0" fontId="1" fillId="0" borderId="7" xfId="0" applyFont="1" applyBorder="1" applyAlignment="1">
      <alignment horizontal="distributed" vertical="center" indent="1"/>
    </xf>
    <xf numFmtId="0" fontId="1" fillId="0" borderId="8" xfId="0" applyFont="1" applyBorder="1" applyAlignment="1">
      <alignment horizontal="distributed" vertical="center" indent="1"/>
    </xf>
    <xf numFmtId="181" fontId="6" fillId="0" borderId="7" xfId="0" applyNumberFormat="1" applyFont="1" applyFill="1" applyBorder="1" applyAlignment="1">
      <alignment horizontal="center" vertical="center"/>
    </xf>
    <xf numFmtId="181" fontId="6" fillId="0" borderId="8" xfId="0" applyNumberFormat="1" applyFont="1" applyFill="1" applyBorder="1" applyAlignment="1">
      <alignment horizontal="center" vertical="center"/>
    </xf>
    <xf numFmtId="181" fontId="6" fillId="0" borderId="9"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180" fontId="1" fillId="0" borderId="5" xfId="0" applyNumberFormat="1" applyFont="1" applyFill="1" applyBorder="1" applyAlignment="1">
      <alignment horizontal="center" vertical="center"/>
    </xf>
    <xf numFmtId="0" fontId="6" fillId="0" borderId="7" xfId="0" applyFont="1" applyBorder="1" applyAlignment="1">
      <alignment horizontal="center" vertical="center"/>
    </xf>
    <xf numFmtId="176" fontId="12" fillId="0" borderId="4" xfId="2" applyNumberFormat="1" applyFont="1" applyBorder="1" applyAlignment="1">
      <alignment horizontal="center" vertical="center" shrinkToFit="1"/>
    </xf>
    <xf numFmtId="176" fontId="12" fillId="0" borderId="7" xfId="2" applyNumberFormat="1" applyFont="1" applyBorder="1" applyAlignment="1">
      <alignment horizontal="center" vertical="center" shrinkToFit="1"/>
    </xf>
    <xf numFmtId="176" fontId="12" fillId="0" borderId="23" xfId="2" applyNumberFormat="1" applyFont="1" applyBorder="1" applyAlignment="1">
      <alignment horizontal="center" vertical="center" shrinkToFit="1"/>
    </xf>
    <xf numFmtId="176" fontId="12" fillId="0" borderId="24" xfId="2" applyNumberFormat="1" applyFont="1" applyBorder="1" applyAlignment="1">
      <alignment horizontal="center" vertical="center" shrinkToFit="1"/>
    </xf>
    <xf numFmtId="176" fontId="9" fillId="0" borderId="0" xfId="2" applyNumberFormat="1" applyFont="1" applyAlignment="1">
      <alignment horizontal="left" vertical="center"/>
    </xf>
    <xf numFmtId="176" fontId="12" fillId="0" borderId="23" xfId="2" applyNumberFormat="1" applyFont="1" applyBorder="1" applyAlignment="1">
      <alignment horizontal="center"/>
    </xf>
    <xf numFmtId="176" fontId="12" fillId="0" borderId="24" xfId="2" applyNumberFormat="1" applyFont="1" applyBorder="1" applyAlignment="1">
      <alignment horizontal="center"/>
    </xf>
  </cellXfs>
  <cellStyles count="3">
    <cellStyle name="桁区切り" xfId="1" builtinId="6"/>
    <cellStyle name="標準" xfId="0" builtinId="0"/>
    <cellStyle name="標準 2" xfId="2" xr:uid="{7DC05626-FC37-4295-B33E-F7033E4B8A64}"/>
  </cellStyles>
  <dxfs count="12">
    <dxf>
      <numFmt numFmtId="176" formatCode="#,##0;&quot;▲ &quot;#,##0"/>
    </dxf>
    <dxf>
      <fill>
        <patternFill>
          <bgColor rgb="FFFFFF99"/>
        </patternFill>
      </fill>
    </dxf>
    <dxf>
      <fill>
        <patternFill>
          <bgColor theme="0"/>
        </patternFill>
      </fill>
    </dxf>
    <dxf>
      <fill>
        <patternFill>
          <bgColor rgb="FFFFFF99"/>
        </patternFill>
      </fill>
    </dxf>
    <dxf>
      <border>
        <bottom style="thin">
          <color auto="1"/>
        </bottom>
        <vertical/>
        <horizontal/>
      </border>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2F2F2"/>
        </patternFill>
      </fill>
    </dxf>
    <dxf>
      <fill>
        <patternFill>
          <bgColor rgb="FFFFFF99"/>
        </patternFill>
      </fill>
    </dxf>
  </dxfs>
  <tableStyles count="0" defaultTableStyle="TableStyleMedium2" defaultPivotStyle="PivotStyleLight16"/>
  <colors>
    <mruColors>
      <color rgb="FFFFFF99"/>
      <color rgb="FFF2F2F2"/>
      <color rgb="FFCCFFCC"/>
      <color rgb="FFFFF2CC"/>
      <color rgb="FFCCFFFF"/>
      <color rgb="FFCCECFF"/>
      <color rgb="FFFFFFCC"/>
      <color rgb="FFFFFFAF"/>
      <color rgb="FFFFFFFF"/>
      <color rgb="FFDAE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44</xdr:col>
      <xdr:colOff>116338</xdr:colOff>
      <xdr:row>9</xdr:row>
      <xdr:rowOff>99391</xdr:rowOff>
    </xdr:from>
    <xdr:to>
      <xdr:col>47</xdr:col>
      <xdr:colOff>58361</xdr:colOff>
      <xdr:row>11</xdr:row>
      <xdr:rowOff>161924</xdr:rowOff>
    </xdr:to>
    <xdr:sp macro="" textlink="">
      <xdr:nvSpPr>
        <xdr:cNvPr id="2" name="円/楕円 11">
          <a:extLst>
            <a:ext uri="{FF2B5EF4-FFF2-40B4-BE49-F238E27FC236}">
              <a16:creationId xmlns:a16="http://schemas.microsoft.com/office/drawing/2014/main" id="{DBEA1A21-62C7-4F8F-8F5D-16D730A4DEB2}"/>
            </a:ext>
          </a:extLst>
        </xdr:cNvPr>
        <xdr:cNvSpPr/>
      </xdr:nvSpPr>
      <xdr:spPr>
        <a:xfrm>
          <a:off x="8862773" y="2203174"/>
          <a:ext cx="538371" cy="526359"/>
        </a:xfrm>
        <a:prstGeom prst="ellipse">
          <a:avLst/>
        </a:prstGeom>
        <a:noFill/>
        <a:ln w="95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p>
      </xdr:txBody>
    </xdr:sp>
    <xdr:clientData/>
  </xdr:twoCellAnchor>
  <xdr:twoCellAnchor editAs="oneCell">
    <xdr:from>
      <xdr:col>52</xdr:col>
      <xdr:colOff>0</xdr:colOff>
      <xdr:row>19</xdr:row>
      <xdr:rowOff>0</xdr:rowOff>
    </xdr:from>
    <xdr:to>
      <xdr:col>53</xdr:col>
      <xdr:colOff>93345</xdr:colOff>
      <xdr:row>22</xdr:row>
      <xdr:rowOff>19747</xdr:rowOff>
    </xdr:to>
    <xdr:sp macro="" textlink="">
      <xdr:nvSpPr>
        <xdr:cNvPr id="1025" name="AutoShape 1">
          <a:extLst>
            <a:ext uri="{FF2B5EF4-FFF2-40B4-BE49-F238E27FC236}">
              <a16:creationId xmlns:a16="http://schemas.microsoft.com/office/drawing/2014/main" id="{6451D189-BB0B-5D24-01BA-B3C8851FCF5C}"/>
            </a:ext>
          </a:extLst>
        </xdr:cNvPr>
        <xdr:cNvSpPr>
          <a:spLocks noChangeAspect="1" noChangeArrowheads="1"/>
        </xdr:cNvSpPr>
      </xdr:nvSpPr>
      <xdr:spPr bwMode="auto">
        <a:xfrm>
          <a:off x="10201275" y="3562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21604</xdr:colOff>
      <xdr:row>51</xdr:row>
      <xdr:rowOff>11425</xdr:rowOff>
    </xdr:from>
    <xdr:to>
      <xdr:col>27</xdr:col>
      <xdr:colOff>94467</xdr:colOff>
      <xdr:row>55</xdr:row>
      <xdr:rowOff>13085</xdr:rowOff>
    </xdr:to>
    <xdr:pic>
      <xdr:nvPicPr>
        <xdr:cNvPr id="3" name="図 2">
          <a:extLst>
            <a:ext uri="{FF2B5EF4-FFF2-40B4-BE49-F238E27FC236}">
              <a16:creationId xmlns:a16="http://schemas.microsoft.com/office/drawing/2014/main" id="{5832B0D7-4D44-4E23-B872-506B15B98AE0}"/>
            </a:ext>
          </a:extLst>
        </xdr:cNvPr>
        <xdr:cNvPicPr>
          <a:picLocks noChangeAspect="1"/>
        </xdr:cNvPicPr>
      </xdr:nvPicPr>
      <xdr:blipFill>
        <a:blip xmlns:r="http://schemas.openxmlformats.org/officeDocument/2006/relationships" r:embed="rId1"/>
        <a:stretch>
          <a:fillRect/>
        </a:stretch>
      </xdr:blipFill>
      <xdr:spPr>
        <a:xfrm>
          <a:off x="3798474" y="6463577"/>
          <a:ext cx="1670743" cy="229763"/>
        </a:xfrm>
        <a:prstGeom prst="rect">
          <a:avLst/>
        </a:prstGeom>
      </xdr:spPr>
    </xdr:pic>
    <xdr:clientData/>
  </xdr:twoCellAnchor>
  <xdr:twoCellAnchor>
    <xdr:from>
      <xdr:col>48</xdr:col>
      <xdr:colOff>63777</xdr:colOff>
      <xdr:row>0</xdr:row>
      <xdr:rowOff>0</xdr:rowOff>
    </xdr:from>
    <xdr:to>
      <xdr:col>83</xdr:col>
      <xdr:colOff>493148</xdr:colOff>
      <xdr:row>26</xdr:row>
      <xdr:rowOff>21621</xdr:rowOff>
    </xdr:to>
    <xdr:grpSp>
      <xdr:nvGrpSpPr>
        <xdr:cNvPr id="15" name="グループ化 14">
          <a:extLst>
            <a:ext uri="{FF2B5EF4-FFF2-40B4-BE49-F238E27FC236}">
              <a16:creationId xmlns:a16="http://schemas.microsoft.com/office/drawing/2014/main" id="{68126BC5-BF39-941F-C6CC-E440679140E6}"/>
            </a:ext>
          </a:extLst>
        </xdr:cNvPr>
        <xdr:cNvGrpSpPr/>
      </xdr:nvGrpSpPr>
      <xdr:grpSpPr>
        <a:xfrm>
          <a:off x="9661167" y="0"/>
          <a:ext cx="8405606" cy="4532661"/>
          <a:chOff x="9620250" y="209548"/>
          <a:chExt cx="7848600" cy="4336547"/>
        </a:xfrm>
      </xdr:grpSpPr>
      <xdr:sp macro="" textlink="">
        <xdr:nvSpPr>
          <xdr:cNvPr id="10" name="四角形: 角を丸くする 9">
            <a:extLst>
              <a:ext uri="{FF2B5EF4-FFF2-40B4-BE49-F238E27FC236}">
                <a16:creationId xmlns:a16="http://schemas.microsoft.com/office/drawing/2014/main" id="{FB2F74CF-0756-4F44-9F0A-F00EDC4A2054}"/>
              </a:ext>
            </a:extLst>
          </xdr:cNvPr>
          <xdr:cNvSpPr/>
        </xdr:nvSpPr>
        <xdr:spPr>
          <a:xfrm>
            <a:off x="9620250" y="209548"/>
            <a:ext cx="7848600" cy="4336547"/>
          </a:xfrm>
          <a:prstGeom prst="roundRect">
            <a:avLst>
              <a:gd name="adj" fmla="val 1441"/>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メイリオ" panose="020B0604030504040204" pitchFamily="50" charset="-128"/>
                <a:ea typeface="メイリオ" panose="020B0604030504040204" pitchFamily="50" charset="-128"/>
              </a:rPr>
              <a:t>♣　はじめに</a:t>
            </a:r>
            <a:endParaRPr kumimoji="1" lang="en-US" altLang="ja-JP" sz="1400">
              <a:latin typeface="メイリオ" panose="020B0604030504040204" pitchFamily="50" charset="-128"/>
              <a:ea typeface="メイリオ" panose="020B0604030504040204" pitchFamily="50" charset="-128"/>
            </a:endParaRPr>
          </a:p>
          <a:p>
            <a:pPr lvl="1" algn="l"/>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見積書</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および</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見積内訳書</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２種類のシートで構成されています。</a:t>
            </a:r>
            <a:endParaRPr kumimoji="1" lang="en-US" altLang="ja-JP" sz="1400" b="0">
              <a:latin typeface="メイリオ" panose="020B0604030504040204" pitchFamily="50" charset="-128"/>
              <a:ea typeface="メイリオ" panose="020B0604030504040204" pitchFamily="50" charset="-128"/>
            </a:endParaRPr>
          </a:p>
          <a:p>
            <a:pPr lvl="1" algn="l"/>
            <a:r>
              <a:rPr kumimoji="1" lang="ja-JP" altLang="en-US" sz="1400" b="0">
                <a:latin typeface="メイリオ" panose="020B0604030504040204" pitchFamily="50" charset="-128"/>
                <a:ea typeface="メイリオ" panose="020B0604030504040204" pitchFamily="50" charset="-128"/>
              </a:rPr>
              <a:t>取引内容に応じて</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見積区分</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の</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資材</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a:t>
            </a:r>
            <a:r>
              <a:rPr kumimoji="1" lang="en-US" altLang="ja-JP" sz="1400" b="0">
                <a:latin typeface="メイリオ" panose="020B0604030504040204" pitchFamily="50" charset="-128"/>
                <a:ea typeface="メイリオ" panose="020B0604030504040204" pitchFamily="50" charset="-128"/>
              </a:rPr>
              <a:t>『</a:t>
            </a:r>
            <a:r>
              <a:rPr kumimoji="1" lang="ja-JP" altLang="en-US" sz="1400" b="0">
                <a:latin typeface="メイリオ" panose="020B0604030504040204" pitchFamily="50" charset="-128"/>
                <a:ea typeface="メイリオ" panose="020B0604030504040204" pitchFamily="50" charset="-128"/>
              </a:rPr>
              <a:t>労務外注」を選択してください。</a:t>
            </a:r>
            <a:endParaRPr kumimoji="1" lang="en-US" altLang="ja-JP" sz="1800" b="1">
              <a:latin typeface="メイリオ" panose="020B0604030504040204" pitchFamily="50" charset="-128"/>
              <a:ea typeface="メイリオ" panose="020B0604030504040204" pitchFamily="50" charset="-128"/>
            </a:endParaRPr>
          </a:p>
          <a:p>
            <a:pPr algn="l"/>
            <a:endParaRPr kumimoji="1" lang="en-US" altLang="ja-JP" sz="1400">
              <a:latin typeface="メイリオ" panose="020B0604030504040204" pitchFamily="50" charset="-128"/>
              <a:ea typeface="メイリオ" panose="020B0604030504040204" pitchFamily="50" charset="-128"/>
            </a:endParaRPr>
          </a:p>
          <a:p>
            <a:pPr algn="l"/>
            <a:r>
              <a:rPr kumimoji="1" lang="ja-JP" altLang="en-US" sz="1400">
                <a:latin typeface="メイリオ" panose="020B0604030504040204" pitchFamily="50" charset="-128"/>
                <a:ea typeface="メイリオ" panose="020B0604030504040204" pitchFamily="50" charset="-128"/>
              </a:rPr>
              <a:t>♣　記入方法について</a:t>
            </a:r>
            <a:endParaRPr kumimoji="1" lang="en-US" altLang="ja-JP" sz="1400">
              <a:latin typeface="メイリオ" panose="020B0604030504040204" pitchFamily="50" charset="-128"/>
              <a:ea typeface="メイリオ" panose="020B0604030504040204" pitchFamily="50" charset="-128"/>
            </a:endParaRPr>
          </a:p>
          <a:p>
            <a:pPr lvl="1" algn="l"/>
            <a:r>
              <a:rPr kumimoji="1" lang="ja-JP" altLang="en-US" sz="1400">
                <a:latin typeface="メイリオ" panose="020B0604030504040204" pitchFamily="50" charset="-128"/>
                <a:ea typeface="メイリオ" panose="020B0604030504040204" pitchFamily="50" charset="-128"/>
              </a:rPr>
              <a:t>入力していただく箇所を着色しております。すべて入力してください。</a:t>
            </a:r>
            <a:endParaRPr kumimoji="1" lang="en-US" altLang="ja-JP" sz="1400">
              <a:latin typeface="メイリオ" panose="020B0604030504040204" pitchFamily="50" charset="-128"/>
              <a:ea typeface="メイリオ" panose="020B0604030504040204" pitchFamily="50" charset="-128"/>
            </a:endParaRPr>
          </a:p>
          <a:p>
            <a:pPr lvl="1" algn="l"/>
            <a:r>
              <a:rPr kumimoji="1" lang="ja-JP" altLang="en-US" sz="1400">
                <a:latin typeface="メイリオ" panose="020B0604030504040204" pitchFamily="50" charset="-128"/>
                <a:ea typeface="メイリオ" panose="020B0604030504040204" pitchFamily="50" charset="-128"/>
              </a:rPr>
              <a:t>記載欄の色別につきましては下記のとおりです。</a:t>
            </a:r>
            <a:endParaRPr kumimoji="1" lang="en-US" altLang="ja-JP" sz="1400">
              <a:latin typeface="メイリオ" panose="020B0604030504040204" pitchFamily="50" charset="-128"/>
              <a:ea typeface="メイリオ" panose="020B0604030504040204" pitchFamily="50" charset="-128"/>
            </a:endParaRPr>
          </a:p>
          <a:p>
            <a:pPr lvl="4" algn="l"/>
            <a:r>
              <a:rPr kumimoji="1" lang="ja-JP" altLang="en-US" sz="1400" u="none">
                <a:solidFill>
                  <a:schemeClr val="lt1"/>
                </a:solidFill>
                <a:latin typeface="メイリオ" panose="020B0604030504040204" pitchFamily="50" charset="-128"/>
                <a:ea typeface="メイリオ" panose="020B0604030504040204" pitchFamily="50" charset="-128"/>
              </a:rPr>
              <a:t>：ご入力ください</a:t>
            </a:r>
            <a:endParaRPr kumimoji="1" lang="en-US" altLang="ja-JP" sz="1400" u="none">
              <a:solidFill>
                <a:schemeClr val="lt1"/>
              </a:solidFill>
              <a:latin typeface="メイリオ" panose="020B0604030504040204" pitchFamily="50" charset="-128"/>
              <a:ea typeface="メイリオ" panose="020B0604030504040204" pitchFamily="50" charset="-128"/>
            </a:endParaRPr>
          </a:p>
          <a:p>
            <a:pPr lvl="4" algn="l"/>
            <a:r>
              <a:rPr kumimoji="1" lang="ja-JP" altLang="en-US" sz="1400" u="none">
                <a:solidFill>
                  <a:schemeClr val="lt1"/>
                </a:solidFill>
                <a:latin typeface="メイリオ" panose="020B0604030504040204" pitchFamily="50" charset="-128"/>
                <a:ea typeface="メイリオ" panose="020B0604030504040204" pitchFamily="50" charset="-128"/>
              </a:rPr>
              <a:t>：</a:t>
            </a:r>
            <a:r>
              <a:rPr kumimoji="1" lang="en-US" altLang="ja-JP" sz="1400" u="none">
                <a:solidFill>
                  <a:schemeClr val="lt1"/>
                </a:solidFill>
                <a:latin typeface="メイリオ" panose="020B0604030504040204" pitchFamily="50" charset="-128"/>
                <a:ea typeface="メイリオ" panose="020B0604030504040204" pitchFamily="50" charset="-128"/>
              </a:rPr>
              <a:t>『</a:t>
            </a:r>
            <a:r>
              <a:rPr kumimoji="1" lang="ja-JP" altLang="en-US" sz="1400" u="none">
                <a:solidFill>
                  <a:schemeClr val="lt1"/>
                </a:solidFill>
                <a:latin typeface="メイリオ" panose="020B0604030504040204" pitchFamily="50" charset="-128"/>
                <a:ea typeface="メイリオ" panose="020B0604030504040204" pitchFamily="50" charset="-128"/>
              </a:rPr>
              <a:t>見積内訳書</a:t>
            </a:r>
            <a:r>
              <a:rPr kumimoji="1" lang="en-US" altLang="ja-JP" sz="1400" u="none">
                <a:solidFill>
                  <a:schemeClr val="lt1"/>
                </a:solidFill>
                <a:latin typeface="メイリオ" panose="020B0604030504040204" pitchFamily="50" charset="-128"/>
                <a:ea typeface="メイリオ" panose="020B0604030504040204" pitchFamily="50" charset="-128"/>
              </a:rPr>
              <a:t>』</a:t>
            </a:r>
            <a:r>
              <a:rPr kumimoji="1" lang="ja-JP" altLang="en-US" sz="1400" u="none">
                <a:solidFill>
                  <a:schemeClr val="lt1"/>
                </a:solidFill>
                <a:latin typeface="メイリオ" panose="020B0604030504040204" pitchFamily="50" charset="-128"/>
                <a:ea typeface="メイリオ" panose="020B0604030504040204" pitchFamily="50" charset="-128"/>
              </a:rPr>
              <a:t>シートから連動しております</a:t>
            </a:r>
            <a:endParaRPr kumimoji="1" lang="en-US" altLang="ja-JP" sz="1400" u="none">
              <a:solidFill>
                <a:schemeClr val="lt1"/>
              </a:solidFill>
              <a:latin typeface="メイリオ" panose="020B0604030504040204" pitchFamily="50" charset="-128"/>
              <a:ea typeface="メイリオ" panose="020B0604030504040204" pitchFamily="50" charset="-128"/>
            </a:endParaRPr>
          </a:p>
          <a:p>
            <a:pPr lvl="4" algn="l"/>
            <a:r>
              <a:rPr kumimoji="1" lang="ja-JP" altLang="en-US" sz="1400" u="none">
                <a:solidFill>
                  <a:schemeClr val="lt1"/>
                </a:solidFill>
                <a:latin typeface="メイリオ" panose="020B0604030504040204" pitchFamily="50" charset="-128"/>
                <a:ea typeface="メイリオ" panose="020B0604030504040204" pitchFamily="50" charset="-128"/>
              </a:rPr>
              <a:t>　</a:t>
            </a:r>
            <a:r>
              <a:rPr kumimoji="1" lang="en-US" altLang="ja-JP" sz="1400" u="none">
                <a:solidFill>
                  <a:schemeClr val="lt1"/>
                </a:solidFill>
                <a:latin typeface="メイリオ" panose="020B0604030504040204" pitchFamily="50" charset="-128"/>
                <a:ea typeface="メイリオ" panose="020B0604030504040204" pitchFamily="50" charset="-128"/>
              </a:rPr>
              <a:t>※</a:t>
            </a:r>
            <a:r>
              <a:rPr kumimoji="1" lang="ja-JP" altLang="en-US" sz="1400" u="none">
                <a:solidFill>
                  <a:schemeClr val="lt1"/>
                </a:solidFill>
                <a:latin typeface="メイリオ" panose="020B0604030504040204" pitchFamily="50" charset="-128"/>
                <a:ea typeface="メイリオ" panose="020B0604030504040204" pitchFamily="50" charset="-128"/>
              </a:rPr>
              <a:t>直接入力も可能です</a:t>
            </a:r>
            <a:endParaRPr kumimoji="1" lang="en-US" altLang="ja-JP" sz="1400" u="none">
              <a:solidFill>
                <a:schemeClr val="lt1"/>
              </a:solidFill>
              <a:latin typeface="メイリオ" panose="020B0604030504040204" pitchFamily="50" charset="-128"/>
              <a:ea typeface="メイリオ" panose="020B0604030504040204" pitchFamily="50" charset="-128"/>
            </a:endParaRPr>
          </a:p>
          <a:p>
            <a:pPr lvl="4" algn="l"/>
            <a:r>
              <a:rPr kumimoji="1" lang="ja-JP" altLang="en-US" sz="1400" u="none">
                <a:solidFill>
                  <a:schemeClr val="lt1"/>
                </a:solidFill>
                <a:latin typeface="メイリオ" panose="020B0604030504040204" pitchFamily="50" charset="-128"/>
                <a:ea typeface="メイリオ" panose="020B0604030504040204" pitchFamily="50" charset="-128"/>
              </a:rPr>
              <a:t>　　別途、貴社様式で見積内訳書を作成している場合は直接入力してください</a:t>
            </a:r>
            <a:endParaRPr kumimoji="1" lang="en-US" altLang="ja-JP" sz="1400" u="none">
              <a:solidFill>
                <a:schemeClr val="lt1"/>
              </a:solidFill>
              <a:latin typeface="メイリオ" panose="020B0604030504040204" pitchFamily="50" charset="-128"/>
              <a:ea typeface="メイリオ" panose="020B0604030504040204" pitchFamily="50" charset="-128"/>
            </a:endParaRPr>
          </a:p>
        </xdr:txBody>
      </xdr:sp>
      <xdr:sp macro="" textlink="">
        <xdr:nvSpPr>
          <xdr:cNvPr id="12" name="テキスト ボックス 11">
            <a:extLst>
              <a:ext uri="{FF2B5EF4-FFF2-40B4-BE49-F238E27FC236}">
                <a16:creationId xmlns:a16="http://schemas.microsoft.com/office/drawing/2014/main" id="{3AB9E37A-4A46-4B60-9B11-92212403661A}"/>
              </a:ext>
            </a:extLst>
          </xdr:cNvPr>
          <xdr:cNvSpPr txBox="1">
            <a:spLocks/>
          </xdr:cNvSpPr>
        </xdr:nvSpPr>
        <xdr:spPr>
          <a:xfrm>
            <a:off x="10372645" y="2647135"/>
            <a:ext cx="1053462" cy="253167"/>
          </a:xfrm>
          <a:prstGeom prst="rect">
            <a:avLst/>
          </a:prstGeom>
          <a:solidFill>
            <a:srgbClr val="FFFF99"/>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入力</a:t>
            </a:r>
          </a:p>
        </xdr:txBody>
      </xdr:sp>
      <xdr:sp macro="" textlink="">
        <xdr:nvSpPr>
          <xdr:cNvPr id="13" name="テキスト ボックス 12">
            <a:extLst>
              <a:ext uri="{FF2B5EF4-FFF2-40B4-BE49-F238E27FC236}">
                <a16:creationId xmlns:a16="http://schemas.microsoft.com/office/drawing/2014/main" id="{A77DFA0A-F13D-44F3-AFC4-BF1DEEC66A3C}"/>
              </a:ext>
            </a:extLst>
          </xdr:cNvPr>
          <xdr:cNvSpPr txBox="1">
            <a:spLocks/>
          </xdr:cNvSpPr>
        </xdr:nvSpPr>
        <xdr:spPr>
          <a:xfrm>
            <a:off x="10370510" y="2971828"/>
            <a:ext cx="1057689" cy="253167"/>
          </a:xfrm>
          <a:prstGeom prst="rect">
            <a:avLst/>
          </a:prstGeom>
          <a:solidFill>
            <a:srgbClr val="F2F2F2"/>
          </a:solidFill>
          <a:ln w="1587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900">
                <a:solidFill>
                  <a:sysClr val="windowText" lastClr="000000"/>
                </a:solidFill>
                <a:latin typeface="HG丸ｺﾞｼｯｸM-PRO" panose="020F0600000000000000" pitchFamily="50" charset="-128"/>
                <a:ea typeface="HG丸ｺﾞｼｯｸM-PRO" panose="020F0600000000000000" pitchFamily="50" charset="-128"/>
              </a:rPr>
              <a:t>自動計算</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66675</xdr:rowOff>
    </xdr:from>
    <xdr:to>
      <xdr:col>7</xdr:col>
      <xdr:colOff>933897</xdr:colOff>
      <xdr:row>4</xdr:row>
      <xdr:rowOff>370803</xdr:rowOff>
    </xdr:to>
    <xdr:grpSp>
      <xdr:nvGrpSpPr>
        <xdr:cNvPr id="8" name="グループ化 7">
          <a:extLst>
            <a:ext uri="{FF2B5EF4-FFF2-40B4-BE49-F238E27FC236}">
              <a16:creationId xmlns:a16="http://schemas.microsoft.com/office/drawing/2014/main" id="{050C835D-658C-A325-A115-737F0C14DC1E}"/>
            </a:ext>
          </a:extLst>
        </xdr:cNvPr>
        <xdr:cNvGrpSpPr/>
      </xdr:nvGrpSpPr>
      <xdr:grpSpPr>
        <a:xfrm>
          <a:off x="0" y="64770"/>
          <a:ext cx="12712512" cy="1256628"/>
          <a:chOff x="0" y="95250"/>
          <a:chExt cx="9903024" cy="1270496"/>
        </a:xfrm>
      </xdr:grpSpPr>
      <xdr:grpSp>
        <xdr:nvGrpSpPr>
          <xdr:cNvPr id="6" name="グループ化 5">
            <a:extLst>
              <a:ext uri="{FF2B5EF4-FFF2-40B4-BE49-F238E27FC236}">
                <a16:creationId xmlns:a16="http://schemas.microsoft.com/office/drawing/2014/main" id="{E46EF145-8017-AAFF-7738-8CB1869C0ED1}"/>
              </a:ext>
            </a:extLst>
          </xdr:cNvPr>
          <xdr:cNvGrpSpPr/>
        </xdr:nvGrpSpPr>
        <xdr:grpSpPr>
          <a:xfrm>
            <a:off x="0" y="95250"/>
            <a:ext cx="9903024" cy="1270496"/>
            <a:chOff x="-11967" y="79885"/>
            <a:chExt cx="11976771" cy="860607"/>
          </a:xfrm>
        </xdr:grpSpPr>
        <xdr:sp macro="" textlink="">
          <xdr:nvSpPr>
            <xdr:cNvPr id="3" name="四角形: 角を丸くする 2">
              <a:extLst>
                <a:ext uri="{FF2B5EF4-FFF2-40B4-BE49-F238E27FC236}">
                  <a16:creationId xmlns:a16="http://schemas.microsoft.com/office/drawing/2014/main" id="{3A4AE067-208A-9F98-F885-97A938F4244B}"/>
                </a:ext>
              </a:extLst>
            </xdr:cNvPr>
            <xdr:cNvSpPr/>
          </xdr:nvSpPr>
          <xdr:spPr>
            <a:xfrm>
              <a:off x="-11967" y="79885"/>
              <a:ext cx="11976771" cy="860607"/>
            </a:xfrm>
            <a:prstGeom prst="round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r>
                <a:rPr kumimoji="1" lang="ja-JP" altLang="en-US" sz="1100">
                  <a:latin typeface="メイリオ" panose="020B0604030504040204" pitchFamily="50" charset="-128"/>
                  <a:ea typeface="メイリオ" panose="020B0604030504040204" pitchFamily="50" charset="-128"/>
                </a:rPr>
                <a:t>♣　着色部分　　　　　について、入力してください。　　　　　の箇所は、自動で計算されます（入力はお控えください）。</a:t>
              </a:r>
              <a:endParaRPr kumimoji="1" lang="en-US" altLang="ja-JP" sz="1100">
                <a:latin typeface="メイリオ" panose="020B0604030504040204" pitchFamily="50" charset="-128"/>
                <a:ea typeface="メイリオ" panose="020B0604030504040204" pitchFamily="50" charset="-128"/>
              </a:endParaRPr>
            </a:p>
            <a:p>
              <a:pPr algn="l"/>
              <a:r>
                <a:rPr kumimoji="1" lang="ja-JP" altLang="en-US" sz="1100">
                  <a:latin typeface="メイリオ" panose="020B0604030504040204" pitchFamily="50" charset="-128"/>
                  <a:ea typeface="メイリオ" panose="020B0604030504040204" pitchFamily="50" charset="-128"/>
                </a:rPr>
                <a:t>♣　こちらは、</a:t>
              </a:r>
              <a:r>
                <a:rPr kumimoji="1" lang="ja-JP" altLang="en-US" sz="1100" b="0" u="none">
                  <a:latin typeface="メイリオ" panose="020B0604030504040204" pitchFamily="50" charset="-128"/>
                  <a:ea typeface="メイリオ" panose="020B0604030504040204" pitchFamily="50" charset="-128"/>
                </a:rPr>
                <a:t>取引内容に係る消費税率が、</a:t>
              </a:r>
              <a:r>
                <a:rPr kumimoji="1" lang="ja-JP" altLang="en-US" sz="1100" b="1" u="sng">
                  <a:latin typeface="メイリオ" panose="020B0604030504040204" pitchFamily="50" charset="-128"/>
                  <a:ea typeface="メイリオ" panose="020B0604030504040204" pitchFamily="50" charset="-128"/>
                </a:rPr>
                <a:t>標準税率（１０％）の場合のみ</a:t>
              </a:r>
              <a:r>
                <a:rPr kumimoji="1" lang="ja-JP" altLang="en-US" sz="1100" b="0" u="none">
                  <a:latin typeface="メイリオ" panose="020B0604030504040204" pitchFamily="50" charset="-128"/>
                  <a:ea typeface="メイリオ" panose="020B0604030504040204" pitchFamily="50" charset="-128"/>
                </a:rPr>
                <a:t>で使用できます。軽減税率（８％）や非課税、対象外の取引がある場合は、</a:t>
              </a:r>
              <a:r>
                <a:rPr kumimoji="1" lang="en-US" altLang="ja-JP" sz="1100" b="0" u="none">
                  <a:latin typeface="メイリオ" panose="020B0604030504040204" pitchFamily="50" charset="-128"/>
                  <a:ea typeface="メイリオ" panose="020B0604030504040204" pitchFamily="50" charset="-128"/>
                </a:rPr>
                <a:t>『</a:t>
              </a:r>
              <a:r>
                <a:rPr kumimoji="1" lang="ja-JP" altLang="en-US" sz="1100" b="0" u="none">
                  <a:latin typeface="メイリオ" panose="020B0604030504040204" pitchFamily="50" charset="-128"/>
                  <a:ea typeface="メイリオ" panose="020B0604030504040204" pitchFamily="50" charset="-128"/>
                </a:rPr>
                <a:t>見積書</a:t>
              </a:r>
              <a:r>
                <a:rPr kumimoji="1" lang="en-US" altLang="ja-JP" sz="1100" b="0" u="none">
                  <a:latin typeface="メイリオ" panose="020B0604030504040204" pitchFamily="50" charset="-128"/>
                  <a:ea typeface="メイリオ" panose="020B0604030504040204" pitchFamily="50" charset="-128"/>
                </a:rPr>
                <a:t>_</a:t>
              </a:r>
              <a:r>
                <a:rPr kumimoji="1" lang="ja-JP" altLang="en-US" sz="1100" b="0" u="none">
                  <a:latin typeface="メイリオ" panose="020B0604030504040204" pitchFamily="50" charset="-128"/>
                  <a:ea typeface="メイリオ" panose="020B0604030504040204" pitchFamily="50" charset="-128"/>
                </a:rPr>
                <a:t>複数税率用</a:t>
              </a:r>
              <a:r>
                <a:rPr kumimoji="1" lang="en-US" altLang="ja-JP" sz="1100" b="0" u="none">
                  <a:latin typeface="メイリオ" panose="020B0604030504040204" pitchFamily="50" charset="-128"/>
                  <a:ea typeface="メイリオ" panose="020B0604030504040204" pitchFamily="50" charset="-128"/>
                </a:rPr>
                <a:t>』</a:t>
              </a:r>
              <a:r>
                <a:rPr kumimoji="1" lang="ja-JP" altLang="en-US" sz="1100" b="0" u="none">
                  <a:latin typeface="メイリオ" panose="020B0604030504040204" pitchFamily="50" charset="-128"/>
                  <a:ea typeface="メイリオ" panose="020B0604030504040204" pitchFamily="50" charset="-128"/>
                </a:rPr>
                <a:t>をご使用ください。</a:t>
              </a:r>
              <a:endParaRPr kumimoji="1" lang="en-US" altLang="ja-JP" sz="1100" b="0" u="none">
                <a:latin typeface="メイリオ" panose="020B0604030504040204" pitchFamily="50" charset="-128"/>
                <a:ea typeface="メイリオ" panose="020B0604030504040204" pitchFamily="50" charset="-128"/>
              </a:endParaRPr>
            </a:p>
            <a:p>
              <a:pPr algn="l"/>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lt1"/>
                  </a:solidFill>
                  <a:effectLst/>
                  <a:latin typeface="メイリオ" panose="020B0604030504040204" pitchFamily="50" charset="-128"/>
                  <a:ea typeface="メイリオ" panose="020B0604030504040204" pitchFamily="50" charset="-128"/>
                  <a:cs typeface="+mn-cs"/>
                </a:rPr>
                <a:t>請求書へ</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コピー</a:t>
              </a:r>
              <a:r>
                <a:rPr kumimoji="1" lang="en-US" altLang="ja-JP" sz="1100" b="0">
                  <a:solidFill>
                    <a:schemeClr val="lt1"/>
                  </a:solidFill>
                  <a:effectLst/>
                  <a:latin typeface="メイリオ" panose="020B0604030504040204" pitchFamily="50" charset="-128"/>
                  <a:ea typeface="メイリオ" panose="020B0604030504040204" pitchFamily="50" charset="-128"/>
                  <a:cs typeface="+mn-cs"/>
                </a:rPr>
                <a:t>&amp;</a:t>
              </a:r>
              <a:r>
                <a:rPr kumimoji="1" lang="ja-JP" altLang="ja-JP" sz="1100" b="0">
                  <a:solidFill>
                    <a:schemeClr val="lt1"/>
                  </a:solidFill>
                  <a:effectLst/>
                  <a:latin typeface="メイリオ" panose="020B0604030504040204" pitchFamily="50" charset="-128"/>
                  <a:ea typeface="メイリオ" panose="020B0604030504040204" pitchFamily="50" charset="-128"/>
                  <a:cs typeface="+mn-cs"/>
                </a:rPr>
                <a:t>ペーストする場合は「値」のみで貼り付けしてください</a:t>
              </a:r>
              <a:r>
                <a:rPr kumimoji="1" lang="ja-JP" altLang="en-US" sz="1100" b="0">
                  <a:solidFill>
                    <a:schemeClr val="lt1"/>
                  </a:solidFill>
                  <a:effectLst/>
                  <a:latin typeface="メイリオ" panose="020B0604030504040204" pitchFamily="50" charset="-128"/>
                  <a:ea typeface="メイリオ" panose="020B0604030504040204" pitchFamily="50" charset="-128"/>
                  <a:cs typeface="+mn-cs"/>
                </a:rPr>
                <a:t>。</a:t>
              </a:r>
              <a:endParaRPr kumimoji="1" lang="en-US" altLang="ja-JP" sz="1100" b="1" u="sng">
                <a:latin typeface="メイリオ" panose="020B0604030504040204" pitchFamily="50" charset="-128"/>
                <a:ea typeface="メイリオ" panose="020B0604030504040204" pitchFamily="50" charset="-128"/>
              </a:endParaRPr>
            </a:p>
          </xdr:txBody>
        </xdr:sp>
        <xdr:sp macro="" textlink="">
          <xdr:nvSpPr>
            <xdr:cNvPr id="2" name="正方形/長方形 1">
              <a:extLst>
                <a:ext uri="{FF2B5EF4-FFF2-40B4-BE49-F238E27FC236}">
                  <a16:creationId xmlns:a16="http://schemas.microsoft.com/office/drawing/2014/main" id="{115236EA-0CB3-71AF-E1B2-A61497D5111C}"/>
                </a:ext>
              </a:extLst>
            </xdr:cNvPr>
            <xdr:cNvSpPr/>
          </xdr:nvSpPr>
          <xdr:spPr>
            <a:xfrm>
              <a:off x="956598" y="164367"/>
              <a:ext cx="592694" cy="138876"/>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sp macro="" textlink="">
          <xdr:nvSpPr>
            <xdr:cNvPr id="4" name="正方形/長方形 3">
              <a:extLst>
                <a:ext uri="{FF2B5EF4-FFF2-40B4-BE49-F238E27FC236}">
                  <a16:creationId xmlns:a16="http://schemas.microsoft.com/office/drawing/2014/main" id="{679B7829-A323-4D74-8A34-269973DE5146}"/>
                </a:ext>
              </a:extLst>
            </xdr:cNvPr>
            <xdr:cNvSpPr/>
          </xdr:nvSpPr>
          <xdr:spPr>
            <a:xfrm>
              <a:off x="3414486" y="171195"/>
              <a:ext cx="618687" cy="122805"/>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800">
                <a:solidFill>
                  <a:sysClr val="windowText" lastClr="000000"/>
                </a:solidFill>
                <a:latin typeface="HG丸ｺﾞｼｯｸM-PRO" panose="020F0600000000000000" pitchFamily="50" charset="-128"/>
                <a:ea typeface="HG丸ｺﾞｼｯｸM-PRO" panose="020F0600000000000000" pitchFamily="50" charset="-128"/>
              </a:endParaRPr>
            </a:p>
          </xdr:txBody>
        </xdr:sp>
      </xdr:grpSp>
      <xdr:pic>
        <xdr:nvPicPr>
          <xdr:cNvPr id="5" name="図 4">
            <a:extLst>
              <a:ext uri="{FF2B5EF4-FFF2-40B4-BE49-F238E27FC236}">
                <a16:creationId xmlns:a16="http://schemas.microsoft.com/office/drawing/2014/main" id="{A4FD63FE-BE1B-49FA-A41C-7152D491BD3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17" t="41217" r="87925" b="50696"/>
          <a:stretch/>
        </xdr:blipFill>
        <xdr:spPr bwMode="auto">
          <a:xfrm>
            <a:off x="4097242" y="804168"/>
            <a:ext cx="1257301" cy="477357"/>
          </a:xfrm>
          <a:prstGeom prst="rect">
            <a:avLst/>
          </a:prstGeom>
          <a:ln>
            <a:noFill/>
          </a:ln>
          <a:extLst>
            <a:ext uri="{53640926-AAD7-44D8-BBD7-CCE9431645EC}">
              <a14:shadowObscured xmlns:a14="http://schemas.microsoft.com/office/drawing/2010/main"/>
            </a:ext>
          </a:extLst>
        </xdr:spPr>
      </xdr:pic>
      <xdr:sp macro="" textlink="">
        <xdr:nvSpPr>
          <xdr:cNvPr id="7" name="正方形/長方形 6">
            <a:extLst>
              <a:ext uri="{FF2B5EF4-FFF2-40B4-BE49-F238E27FC236}">
                <a16:creationId xmlns:a16="http://schemas.microsoft.com/office/drawing/2014/main" id="{54E42C2D-0005-407A-8C23-B4CBC2774D47}"/>
              </a:ext>
            </a:extLst>
          </xdr:cNvPr>
          <xdr:cNvSpPr/>
        </xdr:nvSpPr>
        <xdr:spPr>
          <a:xfrm>
            <a:off x="4399056" y="959204"/>
            <a:ext cx="142875" cy="180975"/>
          </a:xfrm>
          <a:prstGeom prst="rect">
            <a:avLst/>
          </a:prstGeom>
          <a:noFill/>
          <a:ln w="28575" cap="flat" cmpd="sng" algn="ctr">
            <a:solidFill>
              <a:srgbClr val="FF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F58C4-35BF-4744-B430-2C907303C81E}">
  <sheetPr>
    <pageSetUpPr fitToPage="1"/>
  </sheetPr>
  <dimension ref="A1:AY59"/>
  <sheetViews>
    <sheetView showGridLines="0" tabSelected="1" zoomScaleNormal="100" zoomScaleSheetLayoutView="115" workbookViewId="0"/>
  </sheetViews>
  <sheetFormatPr defaultColWidth="9" defaultRowHeight="13.2" x14ac:dyDescent="0.45"/>
  <cols>
    <col min="1" max="81" width="2.59765625" style="11" customWidth="1"/>
    <col min="82" max="16384" width="9" style="11"/>
  </cols>
  <sheetData>
    <row r="1" spans="1:50" s="30" customFormat="1" ht="9" customHeight="1" x14ac:dyDescent="0.45">
      <c r="A1" s="57"/>
      <c r="B1" s="57"/>
      <c r="C1" s="57"/>
      <c r="D1" s="57"/>
      <c r="E1" s="57"/>
      <c r="F1" s="57"/>
      <c r="G1" s="57"/>
      <c r="H1" s="57"/>
      <c r="I1" s="57"/>
      <c r="J1" s="57"/>
      <c r="K1" s="57"/>
      <c r="L1" s="57"/>
      <c r="M1" s="57"/>
      <c r="N1" s="322" t="str">
        <f>IF(G7="","見　積　書",CONCATENATE("見　積　書","（",G7,"用）"))</f>
        <v>見　積　書</v>
      </c>
      <c r="O1" s="322"/>
      <c r="P1" s="322"/>
      <c r="Q1" s="322"/>
      <c r="R1" s="322"/>
      <c r="S1" s="322"/>
      <c r="T1" s="322"/>
      <c r="U1" s="322"/>
      <c r="V1" s="322"/>
      <c r="W1" s="322"/>
      <c r="X1" s="322"/>
      <c r="Y1" s="322"/>
      <c r="Z1" s="322"/>
      <c r="AA1" s="322"/>
      <c r="AB1" s="322"/>
      <c r="AC1" s="322"/>
      <c r="AD1" s="322"/>
      <c r="AE1" s="322"/>
      <c r="AF1" s="322"/>
      <c r="AG1" s="322"/>
      <c r="AH1" s="57"/>
      <c r="AI1" s="57"/>
      <c r="AJ1" s="57"/>
      <c r="AK1" s="57"/>
      <c r="AL1" s="57"/>
      <c r="AM1" s="57"/>
      <c r="AN1" s="57"/>
      <c r="AO1" s="57"/>
      <c r="AP1" s="57"/>
      <c r="AQ1" s="57"/>
      <c r="AR1" s="57"/>
      <c r="AS1" s="57"/>
      <c r="AT1" s="57"/>
      <c r="AU1" s="57"/>
      <c r="AV1" s="57"/>
    </row>
    <row r="2" spans="1:50" s="30" customFormat="1" ht="9" customHeight="1" x14ac:dyDescent="0.45">
      <c r="A2" s="57"/>
      <c r="B2" s="57"/>
      <c r="C2" s="57"/>
      <c r="D2" s="57"/>
      <c r="E2" s="57"/>
      <c r="F2" s="57"/>
      <c r="G2" s="57"/>
      <c r="H2" s="57"/>
      <c r="I2" s="57"/>
      <c r="J2" s="57"/>
      <c r="K2" s="57"/>
      <c r="L2" s="57"/>
      <c r="M2" s="57"/>
      <c r="N2" s="322"/>
      <c r="O2" s="322"/>
      <c r="P2" s="322"/>
      <c r="Q2" s="322"/>
      <c r="R2" s="322"/>
      <c r="S2" s="322"/>
      <c r="T2" s="322"/>
      <c r="U2" s="322"/>
      <c r="V2" s="322"/>
      <c r="W2" s="322"/>
      <c r="X2" s="322"/>
      <c r="Y2" s="322"/>
      <c r="Z2" s="322"/>
      <c r="AA2" s="322"/>
      <c r="AB2" s="322"/>
      <c r="AC2" s="322"/>
      <c r="AD2" s="322"/>
      <c r="AE2" s="322"/>
      <c r="AF2" s="322"/>
      <c r="AG2" s="322"/>
      <c r="AH2" s="57"/>
      <c r="AI2" s="57"/>
      <c r="AJ2" s="57"/>
      <c r="AK2" s="57"/>
      <c r="AL2" s="57"/>
      <c r="AM2" s="57"/>
      <c r="AN2" s="57"/>
      <c r="AO2" s="57"/>
      <c r="AP2" s="57"/>
      <c r="AQ2" s="57"/>
      <c r="AR2" s="57"/>
      <c r="AS2" s="57"/>
      <c r="AT2" s="57"/>
      <c r="AU2" s="57"/>
      <c r="AV2" s="57"/>
    </row>
    <row r="3" spans="1:50" s="30" customFormat="1" ht="9" customHeight="1" x14ac:dyDescent="0.45">
      <c r="A3" s="57"/>
      <c r="B3" s="57"/>
      <c r="C3" s="57"/>
      <c r="D3" s="57"/>
      <c r="E3" s="57"/>
      <c r="F3" s="57"/>
      <c r="G3" s="57"/>
      <c r="H3" s="57"/>
      <c r="I3" s="57"/>
      <c r="J3" s="57"/>
      <c r="K3" s="57"/>
      <c r="L3" s="57"/>
      <c r="M3" s="57"/>
      <c r="N3" s="322"/>
      <c r="O3" s="322"/>
      <c r="P3" s="322"/>
      <c r="Q3" s="322"/>
      <c r="R3" s="322"/>
      <c r="S3" s="322"/>
      <c r="T3" s="322"/>
      <c r="U3" s="322"/>
      <c r="V3" s="322"/>
      <c r="W3" s="322"/>
      <c r="X3" s="322"/>
      <c r="Y3" s="322"/>
      <c r="Z3" s="322"/>
      <c r="AA3" s="322"/>
      <c r="AB3" s="322"/>
      <c r="AC3" s="322"/>
      <c r="AD3" s="322"/>
      <c r="AE3" s="322"/>
      <c r="AF3" s="322"/>
      <c r="AG3" s="322"/>
      <c r="AH3" s="294" t="s">
        <v>25</v>
      </c>
      <c r="AI3" s="294"/>
      <c r="AJ3" s="294"/>
      <c r="AK3" s="294"/>
      <c r="AL3" s="294"/>
      <c r="AM3" s="323"/>
      <c r="AN3" s="323"/>
      <c r="AO3" s="323"/>
      <c r="AP3" s="325" t="s">
        <v>10</v>
      </c>
      <c r="AQ3" s="294"/>
      <c r="AR3" s="294"/>
      <c r="AS3" s="294" t="s">
        <v>11</v>
      </c>
      <c r="AT3" s="294"/>
      <c r="AU3" s="294"/>
      <c r="AV3" s="294" t="s">
        <v>12</v>
      </c>
    </row>
    <row r="4" spans="1:50" ht="9" customHeight="1" x14ac:dyDescent="0.45">
      <c r="A4" s="296" t="s">
        <v>1</v>
      </c>
      <c r="B4" s="296"/>
      <c r="C4" s="296"/>
      <c r="D4" s="296"/>
      <c r="E4" s="296"/>
      <c r="F4" s="296"/>
      <c r="G4" s="296"/>
      <c r="H4" s="296"/>
      <c r="I4" s="296"/>
      <c r="J4" s="296"/>
      <c r="K4" s="296"/>
      <c r="L4" s="296"/>
      <c r="M4" s="296"/>
      <c r="N4" s="3"/>
      <c r="O4" s="3"/>
      <c r="P4" s="3"/>
      <c r="Q4" s="3"/>
      <c r="R4" s="3"/>
      <c r="S4" s="3"/>
      <c r="T4" s="3"/>
      <c r="U4" s="5"/>
      <c r="V4" s="5"/>
      <c r="W4" s="5"/>
      <c r="X4" s="1"/>
      <c r="Y4" s="1"/>
      <c r="Z4" s="1"/>
      <c r="AA4" s="1"/>
      <c r="AB4" s="1"/>
      <c r="AC4" s="1"/>
      <c r="AD4" s="3"/>
      <c r="AE4" s="3"/>
      <c r="AF4" s="3"/>
      <c r="AG4" s="58"/>
      <c r="AH4" s="294"/>
      <c r="AI4" s="294"/>
      <c r="AJ4" s="294"/>
      <c r="AK4" s="294"/>
      <c r="AL4" s="294"/>
      <c r="AM4" s="324"/>
      <c r="AN4" s="324"/>
      <c r="AO4" s="324"/>
      <c r="AP4" s="326"/>
      <c r="AQ4" s="295"/>
      <c r="AR4" s="295"/>
      <c r="AS4" s="295"/>
      <c r="AT4" s="295"/>
      <c r="AU4" s="295"/>
      <c r="AV4" s="295"/>
      <c r="AW4" s="12"/>
      <c r="AX4" s="13"/>
    </row>
    <row r="5" spans="1:50" ht="18" customHeight="1" x14ac:dyDescent="0.45">
      <c r="A5" s="296"/>
      <c r="B5" s="296"/>
      <c r="C5" s="296"/>
      <c r="D5" s="296"/>
      <c r="E5" s="296"/>
      <c r="F5" s="296"/>
      <c r="G5" s="296"/>
      <c r="H5" s="296"/>
      <c r="I5" s="296"/>
      <c r="J5" s="296"/>
      <c r="K5" s="296"/>
      <c r="L5" s="296"/>
      <c r="M5" s="296"/>
      <c r="N5" s="5"/>
      <c r="O5" s="5"/>
      <c r="P5" s="5"/>
      <c r="Q5" s="5"/>
      <c r="R5" s="5"/>
      <c r="S5" s="5"/>
      <c r="T5" s="5"/>
      <c r="U5" s="5"/>
      <c r="V5" s="5"/>
      <c r="W5" s="5"/>
      <c r="X5" s="5"/>
      <c r="Y5" s="6"/>
      <c r="Z5" s="5"/>
      <c r="AA5" s="5"/>
      <c r="AB5" s="5"/>
      <c r="AC5" s="5"/>
      <c r="AD5" s="5"/>
      <c r="AE5" s="5"/>
      <c r="AF5" s="5"/>
      <c r="AG5" s="5"/>
      <c r="AH5" s="5"/>
      <c r="AI5" s="5"/>
      <c r="AJ5" s="5"/>
      <c r="AK5" s="5"/>
      <c r="AL5" s="5"/>
      <c r="AM5" s="353" t="s">
        <v>0</v>
      </c>
      <c r="AN5" s="354"/>
      <c r="AO5" s="354"/>
      <c r="AP5" s="354"/>
      <c r="AQ5" s="354"/>
      <c r="AR5" s="95"/>
      <c r="AS5" s="96"/>
      <c r="AT5" s="96"/>
      <c r="AU5" s="96"/>
      <c r="AV5" s="97"/>
      <c r="AW5" s="13"/>
      <c r="AX5" s="13"/>
    </row>
    <row r="6" spans="1:50" ht="18" customHeight="1" x14ac:dyDescent="0.45">
      <c r="A6" s="54" t="s">
        <v>17</v>
      </c>
      <c r="B6" s="5"/>
      <c r="C6" s="5"/>
      <c r="D6" s="5"/>
      <c r="E6" s="5"/>
      <c r="F6" s="5"/>
      <c r="G6" s="5"/>
      <c r="H6" s="5"/>
      <c r="I6" s="5"/>
      <c r="J6" s="5"/>
      <c r="K6" s="5"/>
      <c r="L6" s="5"/>
      <c r="M6" s="5"/>
      <c r="N6" s="5"/>
      <c r="O6" s="5"/>
      <c r="P6" s="5"/>
      <c r="Q6" s="5"/>
      <c r="R6" s="5"/>
      <c r="S6" s="5"/>
      <c r="T6" s="5"/>
      <c r="U6" s="5"/>
      <c r="V6" s="5"/>
      <c r="W6" s="5"/>
      <c r="X6" s="5"/>
      <c r="Y6" s="6"/>
      <c r="Z6" s="5"/>
      <c r="AA6" s="5"/>
      <c r="AB6" s="5"/>
      <c r="AC6" s="5"/>
      <c r="AD6" s="5"/>
      <c r="AE6" s="5"/>
      <c r="AF6" s="5"/>
      <c r="AG6" s="5"/>
      <c r="AH6" s="5"/>
      <c r="AI6" s="5"/>
      <c r="AJ6" s="5"/>
      <c r="AK6" s="5"/>
      <c r="AL6" s="5"/>
      <c r="AM6" s="356" t="s">
        <v>29</v>
      </c>
      <c r="AN6" s="295"/>
      <c r="AO6" s="295"/>
      <c r="AP6" s="295"/>
      <c r="AQ6" s="295"/>
      <c r="AR6" s="350"/>
      <c r="AS6" s="351"/>
      <c r="AT6" s="351"/>
      <c r="AU6" s="351"/>
      <c r="AV6" s="352"/>
      <c r="AW6" s="13"/>
      <c r="AX6" s="13"/>
    </row>
    <row r="7" spans="1:50" ht="18" customHeight="1" x14ac:dyDescent="0.2">
      <c r="A7" s="117" t="s">
        <v>64</v>
      </c>
      <c r="B7" s="118"/>
      <c r="C7" s="118"/>
      <c r="D7" s="118"/>
      <c r="E7" s="118"/>
      <c r="F7" s="119"/>
      <c r="G7" s="120"/>
      <c r="H7" s="121"/>
      <c r="I7" s="121"/>
      <c r="J7" s="121"/>
      <c r="K7" s="121"/>
      <c r="L7" s="121"/>
      <c r="M7" s="121"/>
      <c r="N7" s="121"/>
      <c r="O7" s="121"/>
      <c r="P7" s="121"/>
      <c r="Q7" s="121"/>
      <c r="R7" s="121"/>
      <c r="S7" s="121"/>
      <c r="T7" s="121"/>
      <c r="U7" s="121"/>
      <c r="V7" s="122"/>
      <c r="W7" s="4"/>
      <c r="X7" s="4"/>
      <c r="Y7" s="127"/>
      <c r="Z7" s="128"/>
      <c r="AA7" s="128"/>
      <c r="AB7" s="128"/>
      <c r="AC7" s="128"/>
      <c r="AD7" s="128"/>
      <c r="AE7" s="31" t="s">
        <v>4</v>
      </c>
      <c r="AF7" s="355"/>
      <c r="AG7" s="355"/>
      <c r="AH7" s="355"/>
      <c r="AI7" s="355"/>
      <c r="AJ7" s="55" t="str">
        <f>IF(LEN(AF7)=7,"","※ハイフン（－）を入れず入力してください")</f>
        <v>※ハイフン（－）を入れず入力してください</v>
      </c>
      <c r="AK7" s="32"/>
      <c r="AL7" s="26"/>
      <c r="AM7" s="26"/>
      <c r="AN7" s="26"/>
      <c r="AO7" s="26"/>
      <c r="AP7" s="26"/>
      <c r="AQ7" s="26"/>
      <c r="AR7" s="26"/>
      <c r="AS7" s="26"/>
      <c r="AT7" s="26"/>
      <c r="AU7" s="26"/>
      <c r="AV7" s="27"/>
      <c r="AW7" s="13"/>
      <c r="AX7" s="13"/>
    </row>
    <row r="8" spans="1:50" ht="18" customHeight="1" x14ac:dyDescent="0.45">
      <c r="A8" s="117" t="s">
        <v>20</v>
      </c>
      <c r="B8" s="118"/>
      <c r="C8" s="118"/>
      <c r="D8" s="118"/>
      <c r="E8" s="118"/>
      <c r="F8" s="119"/>
      <c r="G8" s="114"/>
      <c r="H8" s="115"/>
      <c r="I8" s="115"/>
      <c r="J8" s="115"/>
      <c r="K8" s="115"/>
      <c r="L8" s="115"/>
      <c r="M8" s="115"/>
      <c r="N8" s="115"/>
      <c r="O8" s="115"/>
      <c r="P8" s="115"/>
      <c r="Q8" s="115"/>
      <c r="R8" s="115"/>
      <c r="S8" s="115"/>
      <c r="T8" s="115"/>
      <c r="U8" s="115"/>
      <c r="V8" s="116"/>
      <c r="W8" s="4"/>
      <c r="X8" s="4"/>
      <c r="Y8" s="123" t="s">
        <v>3</v>
      </c>
      <c r="Z8" s="124"/>
      <c r="AA8" s="124"/>
      <c r="AB8" s="124"/>
      <c r="AC8" s="124"/>
      <c r="AD8" s="124"/>
      <c r="AE8" s="138"/>
      <c r="AF8" s="139"/>
      <c r="AG8" s="139"/>
      <c r="AH8" s="139"/>
      <c r="AI8" s="139"/>
      <c r="AJ8" s="139"/>
      <c r="AK8" s="139"/>
      <c r="AL8" s="139"/>
      <c r="AM8" s="139"/>
      <c r="AN8" s="139"/>
      <c r="AO8" s="139"/>
      <c r="AP8" s="139"/>
      <c r="AQ8" s="139"/>
      <c r="AR8" s="139"/>
      <c r="AS8" s="139"/>
      <c r="AT8" s="139"/>
      <c r="AU8" s="139"/>
      <c r="AV8" s="33"/>
      <c r="AX8" s="13"/>
    </row>
    <row r="9" spans="1:50" ht="18" customHeight="1" x14ac:dyDescent="0.45">
      <c r="A9" s="98" t="s">
        <v>2</v>
      </c>
      <c r="B9" s="99"/>
      <c r="C9" s="99"/>
      <c r="D9" s="99"/>
      <c r="E9" s="99"/>
      <c r="F9" s="100"/>
      <c r="G9" s="129"/>
      <c r="H9" s="130"/>
      <c r="I9" s="130"/>
      <c r="J9" s="130"/>
      <c r="K9" s="130"/>
      <c r="L9" s="130"/>
      <c r="M9" s="130"/>
      <c r="N9" s="130"/>
      <c r="O9" s="130"/>
      <c r="P9" s="130"/>
      <c r="Q9" s="130"/>
      <c r="R9" s="130"/>
      <c r="S9" s="130"/>
      <c r="T9" s="130"/>
      <c r="U9" s="130"/>
      <c r="V9" s="131"/>
      <c r="W9" s="4"/>
      <c r="X9" s="4"/>
      <c r="Y9" s="125"/>
      <c r="Z9" s="126"/>
      <c r="AA9" s="126"/>
      <c r="AB9" s="126"/>
      <c r="AC9" s="126"/>
      <c r="AD9" s="126"/>
      <c r="AE9" s="140"/>
      <c r="AF9" s="141"/>
      <c r="AG9" s="141"/>
      <c r="AH9" s="141"/>
      <c r="AI9" s="141"/>
      <c r="AJ9" s="141"/>
      <c r="AK9" s="141"/>
      <c r="AL9" s="141"/>
      <c r="AM9" s="141"/>
      <c r="AN9" s="141"/>
      <c r="AO9" s="141"/>
      <c r="AP9" s="141"/>
      <c r="AQ9" s="141"/>
      <c r="AR9" s="141"/>
      <c r="AS9" s="141"/>
      <c r="AT9" s="141"/>
      <c r="AU9" s="141"/>
      <c r="AV9" s="34"/>
    </row>
    <row r="10" spans="1:50" ht="18" customHeight="1" x14ac:dyDescent="0.45">
      <c r="A10" s="98" t="s">
        <v>18</v>
      </c>
      <c r="B10" s="99"/>
      <c r="C10" s="99"/>
      <c r="D10" s="99"/>
      <c r="E10" s="99"/>
      <c r="F10" s="100"/>
      <c r="G10" s="129"/>
      <c r="H10" s="130"/>
      <c r="I10" s="130"/>
      <c r="J10" s="130"/>
      <c r="K10" s="130"/>
      <c r="L10" s="130"/>
      <c r="M10" s="130"/>
      <c r="N10" s="130"/>
      <c r="O10" s="130"/>
      <c r="P10" s="130"/>
      <c r="Q10" s="130"/>
      <c r="R10" s="130"/>
      <c r="S10" s="130"/>
      <c r="T10" s="130"/>
      <c r="U10" s="130"/>
      <c r="V10" s="131"/>
      <c r="W10" s="2"/>
      <c r="X10" s="2"/>
      <c r="Y10" s="329" t="s">
        <v>5</v>
      </c>
      <c r="Z10" s="330"/>
      <c r="AA10" s="330"/>
      <c r="AB10" s="330"/>
      <c r="AC10" s="330"/>
      <c r="AD10" s="331"/>
      <c r="AE10" s="334"/>
      <c r="AF10" s="335"/>
      <c r="AG10" s="335"/>
      <c r="AH10" s="335"/>
      <c r="AI10" s="335"/>
      <c r="AJ10" s="335"/>
      <c r="AK10" s="335"/>
      <c r="AL10" s="335"/>
      <c r="AM10" s="335"/>
      <c r="AN10" s="335"/>
      <c r="AO10" s="335"/>
      <c r="AP10" s="335"/>
      <c r="AQ10" s="335"/>
      <c r="AR10" s="335"/>
      <c r="AS10" s="7"/>
      <c r="AT10" s="7"/>
      <c r="AU10" s="7"/>
      <c r="AV10" s="28"/>
    </row>
    <row r="11" spans="1:50" ht="18" customHeight="1" x14ac:dyDescent="0.45">
      <c r="A11" s="98" t="s">
        <v>19</v>
      </c>
      <c r="B11" s="99"/>
      <c r="C11" s="99"/>
      <c r="D11" s="99"/>
      <c r="E11" s="99"/>
      <c r="F11" s="100"/>
      <c r="G11" s="136"/>
      <c r="H11" s="137"/>
      <c r="I11" s="137"/>
      <c r="J11" s="137"/>
      <c r="K11" s="137"/>
      <c r="L11" s="137"/>
      <c r="M11" s="137"/>
      <c r="N11" s="148" t="s">
        <v>58</v>
      </c>
      <c r="O11" s="148"/>
      <c r="P11" s="137"/>
      <c r="Q11" s="137"/>
      <c r="R11" s="137"/>
      <c r="S11" s="137"/>
      <c r="T11" s="137"/>
      <c r="U11" s="137"/>
      <c r="V11" s="152"/>
      <c r="W11" s="2"/>
      <c r="X11" s="2"/>
      <c r="Y11" s="332"/>
      <c r="Z11" s="280"/>
      <c r="AA11" s="280"/>
      <c r="AB11" s="280"/>
      <c r="AC11" s="280"/>
      <c r="AD11" s="333"/>
      <c r="AE11" s="138"/>
      <c r="AF11" s="139"/>
      <c r="AG11" s="139"/>
      <c r="AH11" s="139"/>
      <c r="AI11" s="139"/>
      <c r="AJ11" s="139"/>
      <c r="AK11" s="139"/>
      <c r="AL11" s="139"/>
      <c r="AM11" s="139"/>
      <c r="AN11" s="139"/>
      <c r="AO11" s="139"/>
      <c r="AP11" s="139"/>
      <c r="AQ11" s="139"/>
      <c r="AR11" s="139"/>
      <c r="AS11" s="3"/>
      <c r="AT11" s="3"/>
      <c r="AU11" s="3"/>
      <c r="AV11" s="29"/>
    </row>
    <row r="12" spans="1:50" ht="18" customHeight="1" x14ac:dyDescent="0.45">
      <c r="A12" s="103" t="s">
        <v>21</v>
      </c>
      <c r="B12" s="104"/>
      <c r="C12" s="104"/>
      <c r="D12" s="104"/>
      <c r="E12" s="104"/>
      <c r="F12" s="105"/>
      <c r="G12" s="132"/>
      <c r="H12" s="133"/>
      <c r="I12" s="133"/>
      <c r="J12" s="133"/>
      <c r="K12" s="133"/>
      <c r="L12" s="133"/>
      <c r="M12" s="133"/>
      <c r="N12" s="133"/>
      <c r="O12" s="133"/>
      <c r="P12" s="133"/>
      <c r="Q12" s="133"/>
      <c r="R12" s="133"/>
      <c r="S12" s="133"/>
      <c r="T12" s="133"/>
      <c r="U12" s="133"/>
      <c r="V12" s="134"/>
      <c r="W12" s="2"/>
      <c r="X12" s="2"/>
      <c r="Y12" s="332"/>
      <c r="Z12" s="280"/>
      <c r="AA12" s="280"/>
      <c r="AB12" s="280"/>
      <c r="AC12" s="280"/>
      <c r="AD12" s="333"/>
      <c r="AE12" s="138"/>
      <c r="AF12" s="139"/>
      <c r="AG12" s="139"/>
      <c r="AH12" s="139"/>
      <c r="AI12" s="139"/>
      <c r="AJ12" s="139"/>
      <c r="AK12" s="139"/>
      <c r="AL12" s="139"/>
      <c r="AM12" s="139"/>
      <c r="AN12" s="139"/>
      <c r="AO12" s="139"/>
      <c r="AP12" s="139"/>
      <c r="AQ12" s="139"/>
      <c r="AR12" s="139"/>
      <c r="AS12" s="3"/>
      <c r="AT12" s="3"/>
      <c r="AU12" s="3"/>
      <c r="AV12" s="29"/>
    </row>
    <row r="13" spans="1:50" ht="18" customHeight="1" x14ac:dyDescent="0.45">
      <c r="A13" s="106" t="s">
        <v>22</v>
      </c>
      <c r="B13" s="107"/>
      <c r="C13" s="107"/>
      <c r="D13" s="107"/>
      <c r="E13" s="107"/>
      <c r="F13" s="107"/>
      <c r="G13" s="108" t="s">
        <v>24</v>
      </c>
      <c r="H13" s="109"/>
      <c r="I13" s="109"/>
      <c r="J13" s="109"/>
      <c r="K13" s="109"/>
      <c r="L13" s="109"/>
      <c r="M13" s="109"/>
      <c r="N13" s="109"/>
      <c r="O13" s="109"/>
      <c r="P13" s="109"/>
      <c r="Q13" s="109"/>
      <c r="R13" s="109"/>
      <c r="S13" s="109"/>
      <c r="T13" s="109"/>
      <c r="U13" s="109"/>
      <c r="V13" s="110"/>
      <c r="W13" s="2"/>
      <c r="X13" s="2"/>
      <c r="Y13" s="98" t="s">
        <v>6</v>
      </c>
      <c r="Z13" s="99"/>
      <c r="AA13" s="99"/>
      <c r="AB13" s="99"/>
      <c r="AC13" s="99"/>
      <c r="AD13" s="99"/>
      <c r="AE13" s="336"/>
      <c r="AF13" s="337"/>
      <c r="AG13" s="337"/>
      <c r="AH13" s="337"/>
      <c r="AI13" s="337"/>
      <c r="AJ13" s="337"/>
      <c r="AK13" s="337"/>
      <c r="AL13" s="337"/>
      <c r="AM13" s="337"/>
      <c r="AN13" s="337"/>
      <c r="AO13" s="337"/>
      <c r="AP13" s="337"/>
      <c r="AQ13" s="337"/>
      <c r="AR13" s="337"/>
      <c r="AS13" s="337"/>
      <c r="AT13" s="337"/>
      <c r="AU13" s="337"/>
      <c r="AV13" s="338"/>
    </row>
    <row r="14" spans="1:50" ht="18" customHeight="1" x14ac:dyDescent="0.45">
      <c r="A14" s="106" t="s">
        <v>23</v>
      </c>
      <c r="B14" s="107"/>
      <c r="C14" s="107"/>
      <c r="D14" s="107"/>
      <c r="E14" s="107"/>
      <c r="F14" s="107"/>
      <c r="G14" s="35" t="s">
        <v>26</v>
      </c>
      <c r="H14" s="36"/>
      <c r="I14" s="36"/>
      <c r="J14" s="36"/>
      <c r="K14" s="36"/>
      <c r="L14" s="36"/>
      <c r="M14" s="36"/>
      <c r="N14" s="135"/>
      <c r="O14" s="135"/>
      <c r="P14" s="37" t="s">
        <v>27</v>
      </c>
      <c r="Q14" s="36"/>
      <c r="R14" s="36"/>
      <c r="S14" s="36"/>
      <c r="T14" s="36"/>
      <c r="U14" s="36"/>
      <c r="V14" s="24"/>
      <c r="W14" s="2"/>
      <c r="X14" s="2"/>
      <c r="Y14" s="348" t="s">
        <v>7</v>
      </c>
      <c r="Z14" s="349"/>
      <c r="AA14" s="349"/>
      <c r="AB14" s="349"/>
      <c r="AC14" s="349"/>
      <c r="AD14" s="349"/>
      <c r="AE14" s="101"/>
      <c r="AF14" s="102"/>
      <c r="AG14" s="40" t="s">
        <v>8</v>
      </c>
      <c r="AH14" s="102"/>
      <c r="AI14" s="102"/>
      <c r="AJ14" s="102"/>
      <c r="AK14" s="41" t="s">
        <v>8</v>
      </c>
      <c r="AL14" s="102"/>
      <c r="AM14" s="102"/>
      <c r="AN14" s="102"/>
      <c r="AO14" s="42"/>
      <c r="AP14" s="43"/>
      <c r="AQ14" s="43"/>
      <c r="AR14" s="43"/>
      <c r="AS14" s="43"/>
      <c r="AT14" s="43"/>
      <c r="AU14" s="43"/>
      <c r="AV14" s="44"/>
    </row>
    <row r="15" spans="1:50" ht="18" customHeight="1" x14ac:dyDescent="0.45">
      <c r="A15" s="142" t="s">
        <v>28</v>
      </c>
      <c r="B15" s="143"/>
      <c r="C15" s="143"/>
      <c r="D15" s="143"/>
      <c r="E15" s="143"/>
      <c r="F15" s="143"/>
      <c r="G15" s="111" t="str">
        <f>IF(G7="労務外注","法定福利費（事業主負担分）含む　別紙見積条件書による",IF(G7="資材","別紙見積条件書による",""))</f>
        <v/>
      </c>
      <c r="H15" s="112"/>
      <c r="I15" s="112"/>
      <c r="J15" s="112"/>
      <c r="K15" s="112"/>
      <c r="L15" s="112"/>
      <c r="M15" s="112"/>
      <c r="N15" s="112"/>
      <c r="O15" s="112"/>
      <c r="P15" s="112"/>
      <c r="Q15" s="112"/>
      <c r="R15" s="112"/>
      <c r="S15" s="112"/>
      <c r="T15" s="112"/>
      <c r="U15" s="112"/>
      <c r="V15" s="113"/>
      <c r="W15" s="2"/>
      <c r="X15" s="2"/>
      <c r="Y15" s="155" t="s">
        <v>30</v>
      </c>
      <c r="Z15" s="156"/>
      <c r="AA15" s="156"/>
      <c r="AB15" s="156"/>
      <c r="AC15" s="156"/>
      <c r="AD15" s="156"/>
      <c r="AE15" s="342"/>
      <c r="AF15" s="339"/>
      <c r="AG15" s="339"/>
      <c r="AH15" s="343" t="s">
        <v>53</v>
      </c>
      <c r="AI15" s="343"/>
      <c r="AJ15" s="339"/>
      <c r="AK15" s="339"/>
      <c r="AL15" s="46" t="s">
        <v>54</v>
      </c>
      <c r="AM15" s="340"/>
      <c r="AN15" s="340"/>
      <c r="AO15" s="47" t="s">
        <v>55</v>
      </c>
      <c r="AP15" s="341"/>
      <c r="AQ15" s="341"/>
      <c r="AR15" s="341"/>
      <c r="AS15" s="48" t="s">
        <v>56</v>
      </c>
      <c r="AT15" s="48"/>
      <c r="AU15" s="49"/>
      <c r="AV15" s="50"/>
    </row>
    <row r="16" spans="1:50" ht="18" customHeight="1" x14ac:dyDescent="0.45">
      <c r="A16" s="144"/>
      <c r="B16" s="145"/>
      <c r="C16" s="145"/>
      <c r="D16" s="145"/>
      <c r="E16" s="145"/>
      <c r="F16" s="145"/>
      <c r="G16" s="157" t="s">
        <v>49</v>
      </c>
      <c r="H16" s="158"/>
      <c r="I16" s="158"/>
      <c r="J16" s="158"/>
      <c r="K16" s="158"/>
      <c r="L16" s="158"/>
      <c r="M16" s="158"/>
      <c r="N16" s="158"/>
      <c r="O16" s="158"/>
      <c r="P16" s="158"/>
      <c r="Q16" s="158"/>
      <c r="R16" s="158"/>
      <c r="S16" s="158"/>
      <c r="T16" s="158"/>
      <c r="U16" s="158"/>
      <c r="V16" s="159"/>
      <c r="W16" s="5"/>
      <c r="X16" s="25"/>
      <c r="Y16" s="153" t="s">
        <v>36</v>
      </c>
      <c r="Z16" s="154"/>
      <c r="AA16" s="154"/>
      <c r="AB16" s="154"/>
      <c r="AC16" s="154"/>
      <c r="AD16" s="154"/>
      <c r="AE16" s="347"/>
      <c r="AF16" s="149"/>
      <c r="AG16" s="149"/>
      <c r="AH16" s="149"/>
      <c r="AI16" s="149"/>
      <c r="AJ16" s="149"/>
      <c r="AK16" s="149"/>
      <c r="AL16" s="149"/>
      <c r="AM16" s="151" t="s">
        <v>57</v>
      </c>
      <c r="AN16" s="151"/>
      <c r="AO16" s="149"/>
      <c r="AP16" s="149"/>
      <c r="AQ16" s="149"/>
      <c r="AR16" s="149"/>
      <c r="AS16" s="149"/>
      <c r="AT16" s="149"/>
      <c r="AU16" s="149"/>
      <c r="AV16" s="150"/>
    </row>
    <row r="17" spans="1:49" ht="18" customHeight="1" x14ac:dyDescent="0.2">
      <c r="A17" s="144"/>
      <c r="B17" s="145"/>
      <c r="C17" s="145"/>
      <c r="D17" s="145"/>
      <c r="E17" s="145"/>
      <c r="F17" s="145"/>
      <c r="G17" s="160"/>
      <c r="H17" s="161"/>
      <c r="I17" s="161"/>
      <c r="J17" s="161"/>
      <c r="K17" s="161"/>
      <c r="L17" s="161"/>
      <c r="M17" s="161"/>
      <c r="N17" s="161"/>
      <c r="O17" s="161"/>
      <c r="P17" s="161"/>
      <c r="Q17" s="161"/>
      <c r="R17" s="161"/>
      <c r="S17" s="161"/>
      <c r="T17" s="161"/>
      <c r="U17" s="161"/>
      <c r="V17" s="162"/>
      <c r="W17" s="2"/>
      <c r="X17" s="25"/>
      <c r="Y17" s="205" t="s">
        <v>31</v>
      </c>
      <c r="Z17" s="206"/>
      <c r="AA17" s="206"/>
      <c r="AB17" s="206"/>
      <c r="AC17" s="206"/>
      <c r="AD17" s="206"/>
      <c r="AE17" s="344"/>
      <c r="AF17" s="345"/>
      <c r="AG17" s="345"/>
      <c r="AH17" s="345"/>
      <c r="AI17" s="345"/>
      <c r="AJ17" s="345"/>
      <c r="AK17" s="345"/>
      <c r="AL17" s="345"/>
      <c r="AM17" s="345"/>
      <c r="AN17" s="345"/>
      <c r="AO17" s="345"/>
      <c r="AP17" s="345"/>
      <c r="AQ17" s="345"/>
      <c r="AR17" s="345"/>
      <c r="AS17" s="345"/>
      <c r="AT17" s="345"/>
      <c r="AU17" s="345"/>
      <c r="AV17" s="346"/>
    </row>
    <row r="18" spans="1:49" ht="18" customHeight="1" x14ac:dyDescent="0.2">
      <c r="A18" s="146"/>
      <c r="B18" s="147"/>
      <c r="C18" s="147"/>
      <c r="D18" s="147"/>
      <c r="E18" s="147"/>
      <c r="F18" s="147"/>
      <c r="G18" s="227"/>
      <c r="H18" s="228"/>
      <c r="I18" s="228"/>
      <c r="J18" s="228"/>
      <c r="K18" s="228"/>
      <c r="L18" s="228"/>
      <c r="M18" s="228"/>
      <c r="N18" s="228"/>
      <c r="O18" s="228"/>
      <c r="P18" s="228"/>
      <c r="Q18" s="228"/>
      <c r="R18" s="228"/>
      <c r="S18" s="228"/>
      <c r="T18" s="228"/>
      <c r="U18" s="228"/>
      <c r="V18" s="229"/>
      <c r="W18" s="2"/>
      <c r="X18" s="25"/>
      <c r="Y18" s="203" t="s">
        <v>32</v>
      </c>
      <c r="Z18" s="204"/>
      <c r="AA18" s="204"/>
      <c r="AB18" s="204"/>
      <c r="AC18" s="204"/>
      <c r="AD18" s="204"/>
      <c r="AE18" s="210" t="s">
        <v>33</v>
      </c>
      <c r="AF18" s="211"/>
      <c r="AG18" s="211"/>
      <c r="AH18" s="211"/>
      <c r="AI18" s="211"/>
      <c r="AJ18" s="211"/>
      <c r="AK18" s="212" t="s">
        <v>34</v>
      </c>
      <c r="AL18" s="211"/>
      <c r="AM18" s="211"/>
      <c r="AN18" s="211"/>
      <c r="AO18" s="211"/>
      <c r="AP18" s="213"/>
      <c r="AQ18" s="211" t="s">
        <v>35</v>
      </c>
      <c r="AR18" s="211"/>
      <c r="AS18" s="211"/>
      <c r="AT18" s="211"/>
      <c r="AU18" s="211"/>
      <c r="AV18" s="327"/>
    </row>
    <row r="19" spans="1:49" ht="18" customHeight="1" x14ac:dyDescent="0.3">
      <c r="A19" s="38"/>
      <c r="B19" s="39"/>
      <c r="C19" s="39"/>
      <c r="D19" s="218" t="s">
        <v>46</v>
      </c>
      <c r="E19" s="218"/>
      <c r="F19" s="218"/>
      <c r="G19" s="218"/>
      <c r="H19" s="218"/>
      <c r="I19" s="218"/>
      <c r="J19" s="218"/>
      <c r="K19" s="221" t="str">
        <f>AE49</f>
        <v/>
      </c>
      <c r="L19" s="221"/>
      <c r="M19" s="221"/>
      <c r="N19" s="221"/>
      <c r="O19" s="221"/>
      <c r="P19" s="221"/>
      <c r="Q19" s="221"/>
      <c r="R19" s="221"/>
      <c r="S19" s="221"/>
      <c r="T19" s="221"/>
      <c r="U19" s="221"/>
      <c r="V19" s="56"/>
      <c r="W19" s="2"/>
      <c r="X19" s="25"/>
      <c r="Y19" s="205"/>
      <c r="Z19" s="206"/>
      <c r="AA19" s="206"/>
      <c r="AB19" s="206"/>
      <c r="AC19" s="206"/>
      <c r="AD19" s="206"/>
      <c r="AE19" s="214"/>
      <c r="AF19" s="215"/>
      <c r="AG19" s="215"/>
      <c r="AH19" s="215"/>
      <c r="AI19" s="215"/>
      <c r="AJ19" s="215"/>
      <c r="AK19" s="216"/>
      <c r="AL19" s="215"/>
      <c r="AM19" s="215"/>
      <c r="AN19" s="215"/>
      <c r="AO19" s="215"/>
      <c r="AP19" s="217"/>
      <c r="AQ19" s="215"/>
      <c r="AR19" s="215"/>
      <c r="AS19" s="215"/>
      <c r="AT19" s="215"/>
      <c r="AU19" s="215"/>
      <c r="AV19" s="328"/>
    </row>
    <row r="20" spans="1:49" s="13" customFormat="1" ht="7.2" customHeight="1" x14ac:dyDescent="0.3">
      <c r="A20" s="23"/>
      <c r="B20" s="59"/>
      <c r="C20" s="59"/>
      <c r="D20" s="219"/>
      <c r="E20" s="219"/>
      <c r="F20" s="219"/>
      <c r="G20" s="219"/>
      <c r="H20" s="219"/>
      <c r="I20" s="219"/>
      <c r="J20" s="219"/>
      <c r="K20" s="222"/>
      <c r="L20" s="222"/>
      <c r="M20" s="222"/>
      <c r="N20" s="222"/>
      <c r="O20" s="222"/>
      <c r="P20" s="222"/>
      <c r="Q20" s="222"/>
      <c r="R20" s="222"/>
      <c r="S20" s="222"/>
      <c r="T20" s="222"/>
      <c r="U20" s="222"/>
      <c r="V20" s="5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row>
    <row r="21" spans="1:49" s="13" customFormat="1" ht="7.5" customHeight="1" x14ac:dyDescent="0.3">
      <c r="A21" s="23"/>
      <c r="B21" s="59"/>
      <c r="C21" s="59"/>
      <c r="D21" s="219"/>
      <c r="E21" s="219"/>
      <c r="F21" s="219"/>
      <c r="G21" s="219"/>
      <c r="H21" s="219"/>
      <c r="I21" s="219"/>
      <c r="J21" s="219"/>
      <c r="K21" s="222"/>
      <c r="L21" s="222"/>
      <c r="M21" s="222"/>
      <c r="N21" s="222"/>
      <c r="O21" s="222"/>
      <c r="P21" s="222"/>
      <c r="Q21" s="222"/>
      <c r="R21" s="222"/>
      <c r="S21" s="222"/>
      <c r="T21" s="222"/>
      <c r="U21" s="222"/>
      <c r="V21" s="5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row>
    <row r="22" spans="1:49" s="13" customFormat="1" ht="7.5" customHeight="1" thickBot="1" x14ac:dyDescent="0.35">
      <c r="A22" s="23"/>
      <c r="B22" s="59"/>
      <c r="C22" s="59"/>
      <c r="D22" s="220"/>
      <c r="E22" s="220"/>
      <c r="F22" s="220"/>
      <c r="G22" s="220"/>
      <c r="H22" s="220"/>
      <c r="I22" s="220"/>
      <c r="J22" s="220"/>
      <c r="K22" s="223"/>
      <c r="L22" s="223"/>
      <c r="M22" s="223"/>
      <c r="N22" s="223"/>
      <c r="O22" s="223"/>
      <c r="P22" s="223"/>
      <c r="Q22" s="223"/>
      <c r="R22" s="223"/>
      <c r="S22" s="223"/>
      <c r="T22" s="223"/>
      <c r="U22" s="223"/>
      <c r="V22" s="5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row>
    <row r="23" spans="1:49" s="13" customFormat="1" ht="7.5" customHeight="1" thickTop="1" x14ac:dyDescent="0.3">
      <c r="A23" s="23"/>
      <c r="B23" s="23"/>
      <c r="C23" s="23"/>
      <c r="D23" s="23"/>
      <c r="E23" s="23"/>
      <c r="F23" s="23"/>
      <c r="G23" s="23"/>
      <c r="H23" s="23"/>
      <c r="I23" s="53"/>
      <c r="J23" s="53"/>
      <c r="K23" s="53"/>
      <c r="L23" s="53"/>
      <c r="M23" s="53"/>
      <c r="N23" s="53"/>
      <c r="O23" s="53"/>
      <c r="P23" s="53"/>
      <c r="Q23" s="53"/>
      <c r="R23" s="53"/>
      <c r="S23" s="53"/>
      <c r="T23" s="53"/>
      <c r="U23" s="5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row>
    <row r="24" spans="1:49" s="13" customFormat="1" ht="7.5" customHeight="1" x14ac:dyDescent="0.4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11"/>
    </row>
    <row r="25" spans="1:49" ht="6" customHeight="1" x14ac:dyDescent="0.45">
      <c r="A25" s="256"/>
      <c r="B25" s="250"/>
      <c r="C25" s="250"/>
      <c r="D25" s="250"/>
      <c r="E25" s="250"/>
      <c r="F25" s="250"/>
      <c r="G25" s="250"/>
      <c r="H25" s="250"/>
      <c r="I25" s="259" t="s">
        <v>42</v>
      </c>
      <c r="J25" s="260"/>
      <c r="K25" s="260"/>
      <c r="L25" s="260"/>
      <c r="M25" s="260"/>
      <c r="N25" s="260"/>
      <c r="O25" s="260"/>
      <c r="P25" s="261"/>
      <c r="Q25" s="268" t="s">
        <v>45</v>
      </c>
      <c r="R25" s="269"/>
      <c r="S25" s="269"/>
      <c r="T25" s="269"/>
      <c r="U25" s="270"/>
      <c r="V25" s="184" t="s">
        <v>44</v>
      </c>
      <c r="W25" s="185"/>
      <c r="X25" s="186"/>
      <c r="Y25" s="277" t="s">
        <v>41</v>
      </c>
      <c r="Z25" s="278"/>
      <c r="AA25" s="278"/>
      <c r="AB25" s="278"/>
      <c r="AC25" s="278"/>
      <c r="AD25" s="278"/>
      <c r="AE25" s="256" t="s">
        <v>40</v>
      </c>
      <c r="AF25" s="250"/>
      <c r="AG25" s="250"/>
      <c r="AH25" s="250"/>
      <c r="AI25" s="250"/>
      <c r="AJ25" s="250"/>
      <c r="AK25" s="250"/>
      <c r="AL25" s="251"/>
      <c r="AM25" s="250" t="s">
        <v>39</v>
      </c>
      <c r="AN25" s="250"/>
      <c r="AO25" s="250"/>
      <c r="AP25" s="250"/>
      <c r="AQ25" s="250"/>
      <c r="AR25" s="250"/>
      <c r="AS25" s="250"/>
      <c r="AT25" s="250"/>
      <c r="AU25" s="250"/>
      <c r="AV25" s="251"/>
    </row>
    <row r="26" spans="1:49" ht="6" customHeight="1" x14ac:dyDescent="0.45">
      <c r="A26" s="257"/>
      <c r="B26" s="252"/>
      <c r="C26" s="252"/>
      <c r="D26" s="252"/>
      <c r="E26" s="252"/>
      <c r="F26" s="252"/>
      <c r="G26" s="252"/>
      <c r="H26" s="252"/>
      <c r="I26" s="262"/>
      <c r="J26" s="263"/>
      <c r="K26" s="263"/>
      <c r="L26" s="263"/>
      <c r="M26" s="263"/>
      <c r="N26" s="263"/>
      <c r="O26" s="263"/>
      <c r="P26" s="264"/>
      <c r="Q26" s="271"/>
      <c r="R26" s="272"/>
      <c r="S26" s="272"/>
      <c r="T26" s="272"/>
      <c r="U26" s="273"/>
      <c r="V26" s="172"/>
      <c r="W26" s="173"/>
      <c r="X26" s="174"/>
      <c r="Y26" s="279"/>
      <c r="Z26" s="280"/>
      <c r="AA26" s="280"/>
      <c r="AB26" s="280"/>
      <c r="AC26" s="280"/>
      <c r="AD26" s="280"/>
      <c r="AE26" s="257"/>
      <c r="AF26" s="252"/>
      <c r="AG26" s="252"/>
      <c r="AH26" s="252"/>
      <c r="AI26" s="252"/>
      <c r="AJ26" s="252"/>
      <c r="AK26" s="252"/>
      <c r="AL26" s="253"/>
      <c r="AM26" s="252"/>
      <c r="AN26" s="252"/>
      <c r="AO26" s="252"/>
      <c r="AP26" s="252"/>
      <c r="AQ26" s="252"/>
      <c r="AR26" s="252"/>
      <c r="AS26" s="252"/>
      <c r="AT26" s="252"/>
      <c r="AU26" s="252"/>
      <c r="AV26" s="253"/>
    </row>
    <row r="27" spans="1:49" ht="6" customHeight="1" x14ac:dyDescent="0.45">
      <c r="A27" s="258"/>
      <c r="B27" s="254"/>
      <c r="C27" s="254"/>
      <c r="D27" s="254"/>
      <c r="E27" s="254"/>
      <c r="F27" s="254"/>
      <c r="G27" s="254"/>
      <c r="H27" s="254"/>
      <c r="I27" s="265"/>
      <c r="J27" s="266"/>
      <c r="K27" s="266"/>
      <c r="L27" s="266"/>
      <c r="M27" s="266"/>
      <c r="N27" s="266"/>
      <c r="O27" s="266"/>
      <c r="P27" s="267"/>
      <c r="Q27" s="274"/>
      <c r="R27" s="275"/>
      <c r="S27" s="275"/>
      <c r="T27" s="275"/>
      <c r="U27" s="276"/>
      <c r="V27" s="175"/>
      <c r="W27" s="176"/>
      <c r="X27" s="177"/>
      <c r="Y27" s="281"/>
      <c r="Z27" s="282"/>
      <c r="AA27" s="282"/>
      <c r="AB27" s="282"/>
      <c r="AC27" s="282"/>
      <c r="AD27" s="282"/>
      <c r="AE27" s="258"/>
      <c r="AF27" s="254"/>
      <c r="AG27" s="254"/>
      <c r="AH27" s="254"/>
      <c r="AI27" s="254"/>
      <c r="AJ27" s="254"/>
      <c r="AK27" s="254"/>
      <c r="AL27" s="255"/>
      <c r="AM27" s="254"/>
      <c r="AN27" s="254"/>
      <c r="AO27" s="254"/>
      <c r="AP27" s="254"/>
      <c r="AQ27" s="254"/>
      <c r="AR27" s="254"/>
      <c r="AS27" s="254"/>
      <c r="AT27" s="254"/>
      <c r="AU27" s="254"/>
      <c r="AV27" s="255"/>
    </row>
    <row r="28" spans="1:49" ht="6" customHeight="1" x14ac:dyDescent="0.45">
      <c r="A28" s="291" t="s">
        <v>37</v>
      </c>
      <c r="B28" s="292"/>
      <c r="C28" s="292"/>
      <c r="D28" s="292"/>
      <c r="E28" s="292"/>
      <c r="F28" s="292"/>
      <c r="G28" s="292"/>
      <c r="H28" s="293"/>
      <c r="I28" s="224" t="s">
        <v>66</v>
      </c>
      <c r="J28" s="225"/>
      <c r="K28" s="225"/>
      <c r="L28" s="225"/>
      <c r="M28" s="225"/>
      <c r="N28" s="225"/>
      <c r="O28" s="225"/>
      <c r="P28" s="226"/>
      <c r="Q28" s="178">
        <v>1</v>
      </c>
      <c r="R28" s="179"/>
      <c r="S28" s="179"/>
      <c r="T28" s="179"/>
      <c r="U28" s="180"/>
      <c r="V28" s="184" t="s">
        <v>38</v>
      </c>
      <c r="W28" s="185"/>
      <c r="X28" s="186"/>
      <c r="Y28" s="199"/>
      <c r="Z28" s="200"/>
      <c r="AA28" s="200"/>
      <c r="AB28" s="200"/>
      <c r="AC28" s="200"/>
      <c r="AD28" s="200"/>
      <c r="AE28" s="301" t="str">
        <f>IFERROR(IF(見積内訳書!G154=0,"",見積内訳書!G154),"")</f>
        <v/>
      </c>
      <c r="AF28" s="200"/>
      <c r="AG28" s="200"/>
      <c r="AH28" s="200"/>
      <c r="AI28" s="200"/>
      <c r="AJ28" s="200"/>
      <c r="AK28" s="200"/>
      <c r="AL28" s="302"/>
      <c r="AM28" s="283"/>
      <c r="AN28" s="283"/>
      <c r="AO28" s="283"/>
      <c r="AP28" s="283"/>
      <c r="AQ28" s="283"/>
      <c r="AR28" s="283"/>
      <c r="AS28" s="283"/>
      <c r="AT28" s="283"/>
      <c r="AU28" s="283"/>
      <c r="AV28" s="284"/>
    </row>
    <row r="29" spans="1:49" ht="6" customHeight="1" x14ac:dyDescent="0.45">
      <c r="A29" s="163"/>
      <c r="B29" s="164"/>
      <c r="C29" s="164"/>
      <c r="D29" s="164"/>
      <c r="E29" s="164"/>
      <c r="F29" s="164"/>
      <c r="G29" s="164"/>
      <c r="H29" s="165"/>
      <c r="I29" s="207"/>
      <c r="J29" s="208"/>
      <c r="K29" s="208"/>
      <c r="L29" s="208"/>
      <c r="M29" s="208"/>
      <c r="N29" s="208"/>
      <c r="O29" s="208"/>
      <c r="P29" s="209"/>
      <c r="Q29" s="181"/>
      <c r="R29" s="182"/>
      <c r="S29" s="182"/>
      <c r="T29" s="182"/>
      <c r="U29" s="183"/>
      <c r="V29" s="172"/>
      <c r="W29" s="173"/>
      <c r="X29" s="174"/>
      <c r="Y29" s="201"/>
      <c r="Z29" s="202"/>
      <c r="AA29" s="202"/>
      <c r="AB29" s="202"/>
      <c r="AC29" s="202"/>
      <c r="AD29" s="202"/>
      <c r="AE29" s="303"/>
      <c r="AF29" s="202"/>
      <c r="AG29" s="202"/>
      <c r="AH29" s="202"/>
      <c r="AI29" s="202"/>
      <c r="AJ29" s="202"/>
      <c r="AK29" s="202"/>
      <c r="AL29" s="304"/>
      <c r="AM29" s="285"/>
      <c r="AN29" s="285"/>
      <c r="AO29" s="285"/>
      <c r="AP29" s="285"/>
      <c r="AQ29" s="285"/>
      <c r="AR29" s="285"/>
      <c r="AS29" s="285"/>
      <c r="AT29" s="285"/>
      <c r="AU29" s="285"/>
      <c r="AV29" s="286"/>
    </row>
    <row r="30" spans="1:49" ht="6" customHeight="1" x14ac:dyDescent="0.45">
      <c r="A30" s="163"/>
      <c r="B30" s="164"/>
      <c r="C30" s="164"/>
      <c r="D30" s="164"/>
      <c r="E30" s="164"/>
      <c r="F30" s="164"/>
      <c r="G30" s="164"/>
      <c r="H30" s="165"/>
      <c r="I30" s="207"/>
      <c r="J30" s="208"/>
      <c r="K30" s="208"/>
      <c r="L30" s="208"/>
      <c r="M30" s="208"/>
      <c r="N30" s="208"/>
      <c r="O30" s="208"/>
      <c r="P30" s="209"/>
      <c r="Q30" s="181"/>
      <c r="R30" s="182"/>
      <c r="S30" s="182"/>
      <c r="T30" s="182"/>
      <c r="U30" s="183"/>
      <c r="V30" s="187"/>
      <c r="W30" s="188"/>
      <c r="X30" s="189"/>
      <c r="Y30" s="201"/>
      <c r="Z30" s="202"/>
      <c r="AA30" s="202"/>
      <c r="AB30" s="202"/>
      <c r="AC30" s="202"/>
      <c r="AD30" s="202"/>
      <c r="AE30" s="303"/>
      <c r="AF30" s="202"/>
      <c r="AG30" s="202"/>
      <c r="AH30" s="202"/>
      <c r="AI30" s="202"/>
      <c r="AJ30" s="202"/>
      <c r="AK30" s="202"/>
      <c r="AL30" s="304"/>
      <c r="AM30" s="285"/>
      <c r="AN30" s="285"/>
      <c r="AO30" s="285"/>
      <c r="AP30" s="285"/>
      <c r="AQ30" s="285"/>
      <c r="AR30" s="285"/>
      <c r="AS30" s="285"/>
      <c r="AT30" s="285"/>
      <c r="AU30" s="285"/>
      <c r="AV30" s="286"/>
    </row>
    <row r="31" spans="1:49" ht="6" customHeight="1" x14ac:dyDescent="0.45">
      <c r="A31" s="163"/>
      <c r="B31" s="164"/>
      <c r="C31" s="164"/>
      <c r="D31" s="164"/>
      <c r="E31" s="164"/>
      <c r="F31" s="164"/>
      <c r="G31" s="164"/>
      <c r="H31" s="165"/>
      <c r="I31" s="207"/>
      <c r="J31" s="208"/>
      <c r="K31" s="208"/>
      <c r="L31" s="208"/>
      <c r="M31" s="208"/>
      <c r="N31" s="208"/>
      <c r="O31" s="208"/>
      <c r="P31" s="209"/>
      <c r="Q31" s="181"/>
      <c r="R31" s="182"/>
      <c r="S31" s="182"/>
      <c r="T31" s="182"/>
      <c r="U31" s="183"/>
      <c r="V31" s="169"/>
      <c r="W31" s="170"/>
      <c r="X31" s="171"/>
      <c r="Y31" s="201"/>
      <c r="Z31" s="202"/>
      <c r="AA31" s="202"/>
      <c r="AB31" s="202"/>
      <c r="AC31" s="202"/>
      <c r="AD31" s="202"/>
      <c r="AE31" s="303"/>
      <c r="AF31" s="202"/>
      <c r="AG31" s="202"/>
      <c r="AH31" s="202"/>
      <c r="AI31" s="202"/>
      <c r="AJ31" s="202"/>
      <c r="AK31" s="202"/>
      <c r="AL31" s="304"/>
      <c r="AM31" s="285"/>
      <c r="AN31" s="285"/>
      <c r="AO31" s="285"/>
      <c r="AP31" s="285"/>
      <c r="AQ31" s="285"/>
      <c r="AR31" s="285"/>
      <c r="AS31" s="285"/>
      <c r="AT31" s="285"/>
      <c r="AU31" s="285"/>
      <c r="AV31" s="286"/>
    </row>
    <row r="32" spans="1:49" ht="6" customHeight="1" x14ac:dyDescent="0.45">
      <c r="A32" s="163"/>
      <c r="B32" s="164"/>
      <c r="C32" s="164"/>
      <c r="D32" s="164"/>
      <c r="E32" s="164"/>
      <c r="F32" s="164"/>
      <c r="G32" s="164"/>
      <c r="H32" s="165"/>
      <c r="I32" s="207"/>
      <c r="J32" s="208"/>
      <c r="K32" s="208"/>
      <c r="L32" s="208"/>
      <c r="M32" s="208"/>
      <c r="N32" s="208"/>
      <c r="O32" s="208"/>
      <c r="P32" s="209"/>
      <c r="Q32" s="181"/>
      <c r="R32" s="182"/>
      <c r="S32" s="182"/>
      <c r="T32" s="182"/>
      <c r="U32" s="183"/>
      <c r="V32" s="172"/>
      <c r="W32" s="173"/>
      <c r="X32" s="174"/>
      <c r="Y32" s="201"/>
      <c r="Z32" s="202"/>
      <c r="AA32" s="202"/>
      <c r="AB32" s="202"/>
      <c r="AC32" s="202"/>
      <c r="AD32" s="202"/>
      <c r="AE32" s="303"/>
      <c r="AF32" s="202"/>
      <c r="AG32" s="202"/>
      <c r="AH32" s="202"/>
      <c r="AI32" s="202"/>
      <c r="AJ32" s="202"/>
      <c r="AK32" s="202"/>
      <c r="AL32" s="304"/>
      <c r="AM32" s="285"/>
      <c r="AN32" s="285"/>
      <c r="AO32" s="285"/>
      <c r="AP32" s="285"/>
      <c r="AQ32" s="285"/>
      <c r="AR32" s="285"/>
      <c r="AS32" s="285"/>
      <c r="AT32" s="285"/>
      <c r="AU32" s="285"/>
      <c r="AV32" s="286"/>
    </row>
    <row r="33" spans="1:51" ht="6" customHeight="1" x14ac:dyDescent="0.45">
      <c r="A33" s="163"/>
      <c r="B33" s="164"/>
      <c r="C33" s="164"/>
      <c r="D33" s="164"/>
      <c r="E33" s="164"/>
      <c r="F33" s="164"/>
      <c r="G33" s="164"/>
      <c r="H33" s="165"/>
      <c r="I33" s="207"/>
      <c r="J33" s="208"/>
      <c r="K33" s="208"/>
      <c r="L33" s="208"/>
      <c r="M33" s="208"/>
      <c r="N33" s="208"/>
      <c r="O33" s="208"/>
      <c r="P33" s="209"/>
      <c r="Q33" s="181"/>
      <c r="R33" s="182"/>
      <c r="S33" s="182"/>
      <c r="T33" s="182"/>
      <c r="U33" s="183"/>
      <c r="V33" s="187"/>
      <c r="W33" s="188"/>
      <c r="X33" s="189"/>
      <c r="Y33" s="201"/>
      <c r="Z33" s="202"/>
      <c r="AA33" s="202"/>
      <c r="AB33" s="202"/>
      <c r="AC33" s="202"/>
      <c r="AD33" s="202"/>
      <c r="AE33" s="303"/>
      <c r="AF33" s="202"/>
      <c r="AG33" s="202"/>
      <c r="AH33" s="202"/>
      <c r="AI33" s="202"/>
      <c r="AJ33" s="202"/>
      <c r="AK33" s="202"/>
      <c r="AL33" s="304"/>
      <c r="AM33" s="285"/>
      <c r="AN33" s="285"/>
      <c r="AO33" s="285"/>
      <c r="AP33" s="285"/>
      <c r="AQ33" s="285"/>
      <c r="AR33" s="285"/>
      <c r="AS33" s="285"/>
      <c r="AT33" s="285"/>
      <c r="AU33" s="285"/>
      <c r="AV33" s="286"/>
    </row>
    <row r="34" spans="1:51" ht="6" customHeight="1" x14ac:dyDescent="0.45">
      <c r="A34" s="163"/>
      <c r="B34" s="164"/>
      <c r="C34" s="164"/>
      <c r="D34" s="164"/>
      <c r="E34" s="164"/>
      <c r="F34" s="164"/>
      <c r="G34" s="164"/>
      <c r="H34" s="165"/>
      <c r="I34" s="207" t="s">
        <v>43</v>
      </c>
      <c r="J34" s="208"/>
      <c r="K34" s="208"/>
      <c r="L34" s="208"/>
      <c r="M34" s="208"/>
      <c r="N34" s="208"/>
      <c r="O34" s="208"/>
      <c r="P34" s="209"/>
      <c r="Q34" s="181">
        <v>1</v>
      </c>
      <c r="R34" s="182"/>
      <c r="S34" s="182"/>
      <c r="T34" s="182"/>
      <c r="U34" s="183"/>
      <c r="V34" s="169" t="s">
        <v>51</v>
      </c>
      <c r="W34" s="170"/>
      <c r="X34" s="171"/>
      <c r="Y34" s="201"/>
      <c r="Z34" s="202"/>
      <c r="AA34" s="202"/>
      <c r="AB34" s="202"/>
      <c r="AC34" s="202"/>
      <c r="AD34" s="202"/>
      <c r="AE34" s="303" t="str">
        <f>IFERROR(AE37-AE28,"")</f>
        <v/>
      </c>
      <c r="AF34" s="202"/>
      <c r="AG34" s="202"/>
      <c r="AH34" s="202"/>
      <c r="AI34" s="202"/>
      <c r="AJ34" s="202"/>
      <c r="AK34" s="202"/>
      <c r="AL34" s="304"/>
      <c r="AM34" s="285"/>
      <c r="AN34" s="285"/>
      <c r="AO34" s="285"/>
      <c r="AP34" s="285"/>
      <c r="AQ34" s="285"/>
      <c r="AR34" s="285"/>
      <c r="AS34" s="285"/>
      <c r="AT34" s="285"/>
      <c r="AU34" s="285"/>
      <c r="AV34" s="286"/>
    </row>
    <row r="35" spans="1:51" ht="6" customHeight="1" x14ac:dyDescent="0.45">
      <c r="A35" s="163"/>
      <c r="B35" s="164"/>
      <c r="C35" s="164"/>
      <c r="D35" s="164"/>
      <c r="E35" s="164"/>
      <c r="F35" s="164"/>
      <c r="G35" s="164"/>
      <c r="H35" s="165"/>
      <c r="I35" s="207"/>
      <c r="J35" s="208"/>
      <c r="K35" s="208"/>
      <c r="L35" s="208"/>
      <c r="M35" s="208"/>
      <c r="N35" s="208"/>
      <c r="O35" s="208"/>
      <c r="P35" s="209"/>
      <c r="Q35" s="181"/>
      <c r="R35" s="182"/>
      <c r="S35" s="182"/>
      <c r="T35" s="182"/>
      <c r="U35" s="183"/>
      <c r="V35" s="172"/>
      <c r="W35" s="173"/>
      <c r="X35" s="174"/>
      <c r="Y35" s="201"/>
      <c r="Z35" s="202"/>
      <c r="AA35" s="202"/>
      <c r="AB35" s="202"/>
      <c r="AC35" s="202"/>
      <c r="AD35" s="202"/>
      <c r="AE35" s="303"/>
      <c r="AF35" s="202"/>
      <c r="AG35" s="202"/>
      <c r="AH35" s="202"/>
      <c r="AI35" s="202"/>
      <c r="AJ35" s="202"/>
      <c r="AK35" s="202"/>
      <c r="AL35" s="304"/>
      <c r="AM35" s="285"/>
      <c r="AN35" s="285"/>
      <c r="AO35" s="285"/>
      <c r="AP35" s="285"/>
      <c r="AQ35" s="285"/>
      <c r="AR35" s="285"/>
      <c r="AS35" s="285"/>
      <c r="AT35" s="285"/>
      <c r="AU35" s="285"/>
      <c r="AV35" s="286"/>
    </row>
    <row r="36" spans="1:51" ht="6" customHeight="1" x14ac:dyDescent="0.45">
      <c r="A36" s="163"/>
      <c r="B36" s="164"/>
      <c r="C36" s="164"/>
      <c r="D36" s="164"/>
      <c r="E36" s="164"/>
      <c r="F36" s="164"/>
      <c r="G36" s="164"/>
      <c r="H36" s="165"/>
      <c r="I36" s="207"/>
      <c r="J36" s="208"/>
      <c r="K36" s="208"/>
      <c r="L36" s="208"/>
      <c r="M36" s="208"/>
      <c r="N36" s="208"/>
      <c r="O36" s="208"/>
      <c r="P36" s="209"/>
      <c r="Q36" s="181"/>
      <c r="R36" s="182"/>
      <c r="S36" s="182"/>
      <c r="T36" s="182"/>
      <c r="U36" s="183"/>
      <c r="V36" s="187"/>
      <c r="W36" s="188"/>
      <c r="X36" s="189"/>
      <c r="Y36" s="201"/>
      <c r="Z36" s="202"/>
      <c r="AA36" s="202"/>
      <c r="AB36" s="202"/>
      <c r="AC36" s="202"/>
      <c r="AD36" s="202"/>
      <c r="AE36" s="303"/>
      <c r="AF36" s="202"/>
      <c r="AG36" s="202"/>
      <c r="AH36" s="202"/>
      <c r="AI36" s="202"/>
      <c r="AJ36" s="202"/>
      <c r="AK36" s="202"/>
      <c r="AL36" s="304"/>
      <c r="AM36" s="285"/>
      <c r="AN36" s="285"/>
      <c r="AO36" s="285"/>
      <c r="AP36" s="285"/>
      <c r="AQ36" s="285"/>
      <c r="AR36" s="285"/>
      <c r="AS36" s="285"/>
      <c r="AT36" s="285"/>
      <c r="AU36" s="285"/>
      <c r="AV36" s="286"/>
    </row>
    <row r="37" spans="1:51" ht="6" customHeight="1" x14ac:dyDescent="0.45">
      <c r="A37" s="163" t="s">
        <v>50</v>
      </c>
      <c r="B37" s="164"/>
      <c r="C37" s="164"/>
      <c r="D37" s="164"/>
      <c r="E37" s="164"/>
      <c r="F37" s="164"/>
      <c r="G37" s="164"/>
      <c r="H37" s="165"/>
      <c r="I37" s="207"/>
      <c r="J37" s="208"/>
      <c r="K37" s="208"/>
      <c r="L37" s="208"/>
      <c r="M37" s="208"/>
      <c r="N37" s="208"/>
      <c r="O37" s="208"/>
      <c r="P37" s="209"/>
      <c r="Q37" s="181"/>
      <c r="R37" s="182"/>
      <c r="S37" s="182"/>
      <c r="T37" s="182"/>
      <c r="U37" s="183"/>
      <c r="V37" s="169"/>
      <c r="W37" s="170"/>
      <c r="X37" s="171"/>
      <c r="Y37" s="201"/>
      <c r="Z37" s="202"/>
      <c r="AA37" s="202"/>
      <c r="AB37" s="202"/>
      <c r="AC37" s="202"/>
      <c r="AD37" s="202"/>
      <c r="AE37" s="303"/>
      <c r="AF37" s="202"/>
      <c r="AG37" s="202"/>
      <c r="AH37" s="202"/>
      <c r="AI37" s="202"/>
      <c r="AJ37" s="202"/>
      <c r="AK37" s="202"/>
      <c r="AL37" s="304"/>
      <c r="AM37" s="285"/>
      <c r="AN37" s="285"/>
      <c r="AO37" s="285"/>
      <c r="AP37" s="285"/>
      <c r="AQ37" s="285"/>
      <c r="AR37" s="285"/>
      <c r="AS37" s="285"/>
      <c r="AT37" s="285"/>
      <c r="AU37" s="285"/>
      <c r="AV37" s="286"/>
    </row>
    <row r="38" spans="1:51" ht="6" customHeight="1" x14ac:dyDescent="0.45">
      <c r="A38" s="163"/>
      <c r="B38" s="164"/>
      <c r="C38" s="164"/>
      <c r="D38" s="164"/>
      <c r="E38" s="164"/>
      <c r="F38" s="164"/>
      <c r="G38" s="164"/>
      <c r="H38" s="165"/>
      <c r="I38" s="207"/>
      <c r="J38" s="208"/>
      <c r="K38" s="208"/>
      <c r="L38" s="208"/>
      <c r="M38" s="208"/>
      <c r="N38" s="208"/>
      <c r="O38" s="208"/>
      <c r="P38" s="209"/>
      <c r="Q38" s="181"/>
      <c r="R38" s="182"/>
      <c r="S38" s="182"/>
      <c r="T38" s="182"/>
      <c r="U38" s="183"/>
      <c r="V38" s="172"/>
      <c r="W38" s="173"/>
      <c r="X38" s="174"/>
      <c r="Y38" s="201"/>
      <c r="Z38" s="202"/>
      <c r="AA38" s="202"/>
      <c r="AB38" s="202"/>
      <c r="AC38" s="202"/>
      <c r="AD38" s="202"/>
      <c r="AE38" s="303"/>
      <c r="AF38" s="202"/>
      <c r="AG38" s="202"/>
      <c r="AH38" s="202"/>
      <c r="AI38" s="202"/>
      <c r="AJ38" s="202"/>
      <c r="AK38" s="202"/>
      <c r="AL38" s="304"/>
      <c r="AM38" s="285"/>
      <c r="AN38" s="285"/>
      <c r="AO38" s="285"/>
      <c r="AP38" s="285"/>
      <c r="AQ38" s="285"/>
      <c r="AR38" s="285"/>
      <c r="AS38" s="285"/>
      <c r="AT38" s="285"/>
      <c r="AU38" s="285"/>
      <c r="AV38" s="286"/>
    </row>
    <row r="39" spans="1:51" ht="6" customHeight="1" x14ac:dyDescent="0.45">
      <c r="A39" s="163"/>
      <c r="B39" s="164"/>
      <c r="C39" s="164"/>
      <c r="D39" s="164"/>
      <c r="E39" s="164"/>
      <c r="F39" s="164"/>
      <c r="G39" s="164"/>
      <c r="H39" s="165"/>
      <c r="I39" s="207"/>
      <c r="J39" s="208"/>
      <c r="K39" s="208"/>
      <c r="L39" s="208"/>
      <c r="M39" s="208"/>
      <c r="N39" s="208"/>
      <c r="O39" s="208"/>
      <c r="P39" s="209"/>
      <c r="Q39" s="181"/>
      <c r="R39" s="182"/>
      <c r="S39" s="182"/>
      <c r="T39" s="182"/>
      <c r="U39" s="183"/>
      <c r="V39" s="187"/>
      <c r="W39" s="188"/>
      <c r="X39" s="189"/>
      <c r="Y39" s="201"/>
      <c r="Z39" s="202"/>
      <c r="AA39" s="202"/>
      <c r="AB39" s="202"/>
      <c r="AC39" s="202"/>
      <c r="AD39" s="202"/>
      <c r="AE39" s="303"/>
      <c r="AF39" s="202"/>
      <c r="AG39" s="202"/>
      <c r="AH39" s="202"/>
      <c r="AI39" s="202"/>
      <c r="AJ39" s="202"/>
      <c r="AK39" s="202"/>
      <c r="AL39" s="304"/>
      <c r="AM39" s="285"/>
      <c r="AN39" s="285"/>
      <c r="AO39" s="285"/>
      <c r="AP39" s="285"/>
      <c r="AQ39" s="285"/>
      <c r="AR39" s="285"/>
      <c r="AS39" s="285"/>
      <c r="AT39" s="285"/>
      <c r="AU39" s="285"/>
      <c r="AV39" s="286"/>
    </row>
    <row r="40" spans="1:51" ht="6" customHeight="1" x14ac:dyDescent="0.45">
      <c r="A40" s="163" t="str">
        <f>IF(G7="労務外注","法定福利費","")</f>
        <v/>
      </c>
      <c r="B40" s="164"/>
      <c r="C40" s="164"/>
      <c r="D40" s="164"/>
      <c r="E40" s="164"/>
      <c r="F40" s="164"/>
      <c r="G40" s="164"/>
      <c r="H40" s="165"/>
      <c r="I40" s="207"/>
      <c r="J40" s="208"/>
      <c r="K40" s="208"/>
      <c r="L40" s="208"/>
      <c r="M40" s="208"/>
      <c r="N40" s="208"/>
      <c r="O40" s="208"/>
      <c r="P40" s="209"/>
      <c r="Q40" s="181"/>
      <c r="R40" s="182"/>
      <c r="S40" s="182"/>
      <c r="T40" s="182"/>
      <c r="U40" s="183"/>
      <c r="V40" s="169"/>
      <c r="W40" s="170"/>
      <c r="X40" s="171"/>
      <c r="Y40" s="201"/>
      <c r="Z40" s="202"/>
      <c r="AA40" s="202"/>
      <c r="AB40" s="202"/>
      <c r="AC40" s="202"/>
      <c r="AD40" s="202"/>
      <c r="AE40" s="303" t="str">
        <f>IFERROR(IF(見積内訳書!G155=0,"",見積内訳書!G155),"")</f>
        <v/>
      </c>
      <c r="AF40" s="202"/>
      <c r="AG40" s="202"/>
      <c r="AH40" s="202"/>
      <c r="AI40" s="202"/>
      <c r="AJ40" s="202"/>
      <c r="AK40" s="202"/>
      <c r="AL40" s="304"/>
      <c r="AM40" s="287" t="str">
        <f>IF(G7="労務外注","事業主負担分","")</f>
        <v/>
      </c>
      <c r="AN40" s="287"/>
      <c r="AO40" s="287"/>
      <c r="AP40" s="287"/>
      <c r="AQ40" s="287"/>
      <c r="AR40" s="287"/>
      <c r="AS40" s="287"/>
      <c r="AT40" s="287"/>
      <c r="AU40" s="287"/>
      <c r="AV40" s="288"/>
    </row>
    <row r="41" spans="1:51" ht="6" customHeight="1" x14ac:dyDescent="0.45">
      <c r="A41" s="163"/>
      <c r="B41" s="164"/>
      <c r="C41" s="164"/>
      <c r="D41" s="164"/>
      <c r="E41" s="164"/>
      <c r="F41" s="164"/>
      <c r="G41" s="164"/>
      <c r="H41" s="165"/>
      <c r="I41" s="207"/>
      <c r="J41" s="208"/>
      <c r="K41" s="208"/>
      <c r="L41" s="208"/>
      <c r="M41" s="208"/>
      <c r="N41" s="208"/>
      <c r="O41" s="208"/>
      <c r="P41" s="209"/>
      <c r="Q41" s="181"/>
      <c r="R41" s="182"/>
      <c r="S41" s="182"/>
      <c r="T41" s="182"/>
      <c r="U41" s="183"/>
      <c r="V41" s="172"/>
      <c r="W41" s="173"/>
      <c r="X41" s="174"/>
      <c r="Y41" s="201"/>
      <c r="Z41" s="202"/>
      <c r="AA41" s="202"/>
      <c r="AB41" s="202"/>
      <c r="AC41" s="202"/>
      <c r="AD41" s="202"/>
      <c r="AE41" s="303"/>
      <c r="AF41" s="202"/>
      <c r="AG41" s="202"/>
      <c r="AH41" s="202"/>
      <c r="AI41" s="202"/>
      <c r="AJ41" s="202"/>
      <c r="AK41" s="202"/>
      <c r="AL41" s="304"/>
      <c r="AM41" s="287"/>
      <c r="AN41" s="287"/>
      <c r="AO41" s="287"/>
      <c r="AP41" s="287"/>
      <c r="AQ41" s="287"/>
      <c r="AR41" s="287"/>
      <c r="AS41" s="287"/>
      <c r="AT41" s="287"/>
      <c r="AU41" s="287"/>
      <c r="AV41" s="288"/>
    </row>
    <row r="42" spans="1:51" ht="6" customHeight="1" x14ac:dyDescent="0.45">
      <c r="A42" s="166"/>
      <c r="B42" s="167"/>
      <c r="C42" s="167"/>
      <c r="D42" s="167"/>
      <c r="E42" s="167"/>
      <c r="F42" s="167"/>
      <c r="G42" s="167"/>
      <c r="H42" s="168"/>
      <c r="I42" s="244"/>
      <c r="J42" s="245"/>
      <c r="K42" s="245"/>
      <c r="L42" s="245"/>
      <c r="M42" s="245"/>
      <c r="N42" s="245"/>
      <c r="O42" s="245"/>
      <c r="P42" s="246"/>
      <c r="Q42" s="247"/>
      <c r="R42" s="248"/>
      <c r="S42" s="248"/>
      <c r="T42" s="248"/>
      <c r="U42" s="249"/>
      <c r="V42" s="175"/>
      <c r="W42" s="176"/>
      <c r="X42" s="177"/>
      <c r="Y42" s="297"/>
      <c r="Z42" s="298"/>
      <c r="AA42" s="298"/>
      <c r="AB42" s="298"/>
      <c r="AC42" s="298"/>
      <c r="AD42" s="298"/>
      <c r="AE42" s="305"/>
      <c r="AF42" s="298"/>
      <c r="AG42" s="298"/>
      <c r="AH42" s="298"/>
      <c r="AI42" s="298"/>
      <c r="AJ42" s="298"/>
      <c r="AK42" s="298"/>
      <c r="AL42" s="306"/>
      <c r="AM42" s="289"/>
      <c r="AN42" s="289"/>
      <c r="AO42" s="289"/>
      <c r="AP42" s="289"/>
      <c r="AQ42" s="289"/>
      <c r="AR42" s="289"/>
      <c r="AS42" s="289"/>
      <c r="AT42" s="289"/>
      <c r="AU42" s="289"/>
      <c r="AV42" s="290"/>
    </row>
    <row r="43" spans="1:51" ht="6" customHeight="1" x14ac:dyDescent="0.45">
      <c r="A43" s="238" t="s">
        <v>48</v>
      </c>
      <c r="B43" s="239"/>
      <c r="C43" s="239"/>
      <c r="D43" s="190" t="s">
        <v>63</v>
      </c>
      <c r="E43" s="191"/>
      <c r="F43" s="191"/>
      <c r="G43" s="191"/>
      <c r="H43" s="191"/>
      <c r="I43" s="191"/>
      <c r="J43" s="191"/>
      <c r="K43" s="191"/>
      <c r="L43" s="191"/>
      <c r="M43" s="191"/>
      <c r="N43" s="191"/>
      <c r="O43" s="191"/>
      <c r="P43" s="192"/>
      <c r="Q43" s="178"/>
      <c r="R43" s="179"/>
      <c r="S43" s="179"/>
      <c r="T43" s="179"/>
      <c r="U43" s="180"/>
      <c r="V43" s="184"/>
      <c r="W43" s="185"/>
      <c r="X43" s="186"/>
      <c r="Y43" s="199"/>
      <c r="Z43" s="200"/>
      <c r="AA43" s="200"/>
      <c r="AB43" s="200"/>
      <c r="AC43" s="200"/>
      <c r="AD43" s="200"/>
      <c r="AE43" s="301" t="str">
        <f>IFERROR(IF(SUM(AE37:AL42)=0,"",SUM(AE37:AL42)),"")</f>
        <v/>
      </c>
      <c r="AF43" s="200"/>
      <c r="AG43" s="200"/>
      <c r="AH43" s="200"/>
      <c r="AI43" s="200"/>
      <c r="AJ43" s="200"/>
      <c r="AK43" s="200"/>
      <c r="AL43" s="302"/>
      <c r="AM43" s="283"/>
      <c r="AN43" s="283"/>
      <c r="AO43" s="283"/>
      <c r="AP43" s="283"/>
      <c r="AQ43" s="283"/>
      <c r="AR43" s="283"/>
      <c r="AS43" s="283"/>
      <c r="AT43" s="283"/>
      <c r="AU43" s="283"/>
      <c r="AV43" s="284"/>
    </row>
    <row r="44" spans="1:51" ht="6" customHeight="1" x14ac:dyDescent="0.45">
      <c r="A44" s="240"/>
      <c r="B44" s="241"/>
      <c r="C44" s="241"/>
      <c r="D44" s="193"/>
      <c r="E44" s="194"/>
      <c r="F44" s="194"/>
      <c r="G44" s="194"/>
      <c r="H44" s="194"/>
      <c r="I44" s="194"/>
      <c r="J44" s="194"/>
      <c r="K44" s="194"/>
      <c r="L44" s="194"/>
      <c r="M44" s="194"/>
      <c r="N44" s="194"/>
      <c r="O44" s="194"/>
      <c r="P44" s="195"/>
      <c r="Q44" s="181"/>
      <c r="R44" s="182"/>
      <c r="S44" s="182"/>
      <c r="T44" s="182"/>
      <c r="U44" s="183"/>
      <c r="V44" s="172"/>
      <c r="W44" s="173"/>
      <c r="X44" s="174"/>
      <c r="Y44" s="201"/>
      <c r="Z44" s="202"/>
      <c r="AA44" s="202"/>
      <c r="AB44" s="202"/>
      <c r="AC44" s="202"/>
      <c r="AD44" s="202"/>
      <c r="AE44" s="303"/>
      <c r="AF44" s="202"/>
      <c r="AG44" s="202"/>
      <c r="AH44" s="202"/>
      <c r="AI44" s="202"/>
      <c r="AJ44" s="202"/>
      <c r="AK44" s="202"/>
      <c r="AL44" s="304"/>
      <c r="AM44" s="285"/>
      <c r="AN44" s="285"/>
      <c r="AO44" s="285"/>
      <c r="AP44" s="285"/>
      <c r="AQ44" s="285"/>
      <c r="AR44" s="285"/>
      <c r="AS44" s="285"/>
      <c r="AT44" s="285"/>
      <c r="AU44" s="285"/>
      <c r="AV44" s="286"/>
    </row>
    <row r="45" spans="1:51" ht="6" customHeight="1" x14ac:dyDescent="0.45">
      <c r="A45" s="240"/>
      <c r="B45" s="241"/>
      <c r="C45" s="241"/>
      <c r="D45" s="196"/>
      <c r="E45" s="197"/>
      <c r="F45" s="197"/>
      <c r="G45" s="197"/>
      <c r="H45" s="197"/>
      <c r="I45" s="197"/>
      <c r="J45" s="197"/>
      <c r="K45" s="197"/>
      <c r="L45" s="197"/>
      <c r="M45" s="197"/>
      <c r="N45" s="197"/>
      <c r="O45" s="197"/>
      <c r="P45" s="198"/>
      <c r="Q45" s="181"/>
      <c r="R45" s="182"/>
      <c r="S45" s="182"/>
      <c r="T45" s="182"/>
      <c r="U45" s="183"/>
      <c r="V45" s="187"/>
      <c r="W45" s="188"/>
      <c r="X45" s="189"/>
      <c r="Y45" s="201"/>
      <c r="Z45" s="202"/>
      <c r="AA45" s="202"/>
      <c r="AB45" s="202"/>
      <c r="AC45" s="202"/>
      <c r="AD45" s="202"/>
      <c r="AE45" s="303"/>
      <c r="AF45" s="202"/>
      <c r="AG45" s="202"/>
      <c r="AH45" s="202"/>
      <c r="AI45" s="202"/>
      <c r="AJ45" s="202"/>
      <c r="AK45" s="202"/>
      <c r="AL45" s="304"/>
      <c r="AM45" s="285"/>
      <c r="AN45" s="285"/>
      <c r="AO45" s="285"/>
      <c r="AP45" s="285"/>
      <c r="AQ45" s="285"/>
      <c r="AR45" s="285"/>
      <c r="AS45" s="285"/>
      <c r="AT45" s="285"/>
      <c r="AU45" s="285"/>
      <c r="AV45" s="286"/>
    </row>
    <row r="46" spans="1:51" ht="6" customHeight="1" x14ac:dyDescent="0.45">
      <c r="A46" s="240"/>
      <c r="B46" s="241"/>
      <c r="C46" s="241"/>
      <c r="D46" s="234" t="s">
        <v>47</v>
      </c>
      <c r="E46" s="235"/>
      <c r="F46" s="235"/>
      <c r="G46" s="235"/>
      <c r="H46" s="235"/>
      <c r="I46" s="235"/>
      <c r="J46" s="235"/>
      <c r="K46" s="235"/>
      <c r="L46" s="235"/>
      <c r="M46" s="235"/>
      <c r="N46" s="235"/>
      <c r="O46" s="235"/>
      <c r="P46" s="236"/>
      <c r="Q46" s="181"/>
      <c r="R46" s="182"/>
      <c r="S46" s="182"/>
      <c r="T46" s="182"/>
      <c r="U46" s="183"/>
      <c r="V46" s="169"/>
      <c r="W46" s="170"/>
      <c r="X46" s="171"/>
      <c r="Y46" s="201"/>
      <c r="Z46" s="202"/>
      <c r="AA46" s="202"/>
      <c r="AB46" s="202"/>
      <c r="AC46" s="202"/>
      <c r="AD46" s="202"/>
      <c r="AE46" s="303" t="str">
        <f>IFERROR(ROUND(AE43*0.1,0),"")</f>
        <v/>
      </c>
      <c r="AF46" s="202"/>
      <c r="AG46" s="202"/>
      <c r="AH46" s="202"/>
      <c r="AI46" s="202"/>
      <c r="AJ46" s="202"/>
      <c r="AK46" s="202"/>
      <c r="AL46" s="304"/>
      <c r="AM46" s="285"/>
      <c r="AN46" s="285"/>
      <c r="AO46" s="285"/>
      <c r="AP46" s="285"/>
      <c r="AQ46" s="285"/>
      <c r="AR46" s="285"/>
      <c r="AS46" s="285"/>
      <c r="AT46" s="285"/>
      <c r="AU46" s="285"/>
      <c r="AV46" s="286"/>
      <c r="AX46" s="13"/>
      <c r="AY46" s="13"/>
    </row>
    <row r="47" spans="1:51" ht="6" customHeight="1" x14ac:dyDescent="0.45">
      <c r="A47" s="240"/>
      <c r="B47" s="241"/>
      <c r="C47" s="241"/>
      <c r="D47" s="193"/>
      <c r="E47" s="194"/>
      <c r="F47" s="194"/>
      <c r="G47" s="194"/>
      <c r="H47" s="194"/>
      <c r="I47" s="194"/>
      <c r="J47" s="194"/>
      <c r="K47" s="194"/>
      <c r="L47" s="194"/>
      <c r="M47" s="194"/>
      <c r="N47" s="194"/>
      <c r="O47" s="194"/>
      <c r="P47" s="195"/>
      <c r="Q47" s="181"/>
      <c r="R47" s="182"/>
      <c r="S47" s="182"/>
      <c r="T47" s="182"/>
      <c r="U47" s="183"/>
      <c r="V47" s="172"/>
      <c r="W47" s="173"/>
      <c r="X47" s="174"/>
      <c r="Y47" s="201"/>
      <c r="Z47" s="202"/>
      <c r="AA47" s="202"/>
      <c r="AB47" s="202"/>
      <c r="AC47" s="202"/>
      <c r="AD47" s="202"/>
      <c r="AE47" s="303"/>
      <c r="AF47" s="202"/>
      <c r="AG47" s="202"/>
      <c r="AH47" s="202"/>
      <c r="AI47" s="202"/>
      <c r="AJ47" s="202"/>
      <c r="AK47" s="202"/>
      <c r="AL47" s="304"/>
      <c r="AM47" s="285"/>
      <c r="AN47" s="285"/>
      <c r="AO47" s="285"/>
      <c r="AP47" s="285"/>
      <c r="AQ47" s="285"/>
      <c r="AR47" s="285"/>
      <c r="AS47" s="285"/>
      <c r="AT47" s="285"/>
      <c r="AU47" s="285"/>
      <c r="AV47" s="286"/>
      <c r="AY47" s="13"/>
    </row>
    <row r="48" spans="1:51" ht="6" customHeight="1" x14ac:dyDescent="0.45">
      <c r="A48" s="242"/>
      <c r="B48" s="243"/>
      <c r="C48" s="243"/>
      <c r="D48" s="237"/>
      <c r="E48" s="232"/>
      <c r="F48" s="232"/>
      <c r="G48" s="232"/>
      <c r="H48" s="232"/>
      <c r="I48" s="232"/>
      <c r="J48" s="232"/>
      <c r="K48" s="232"/>
      <c r="L48" s="232"/>
      <c r="M48" s="232"/>
      <c r="N48" s="232"/>
      <c r="O48" s="232"/>
      <c r="P48" s="233"/>
      <c r="Q48" s="247"/>
      <c r="R48" s="248"/>
      <c r="S48" s="248"/>
      <c r="T48" s="248"/>
      <c r="U48" s="249"/>
      <c r="V48" s="175"/>
      <c r="W48" s="176"/>
      <c r="X48" s="177"/>
      <c r="Y48" s="297"/>
      <c r="Z48" s="298"/>
      <c r="AA48" s="298"/>
      <c r="AB48" s="298"/>
      <c r="AC48" s="298"/>
      <c r="AD48" s="298"/>
      <c r="AE48" s="305"/>
      <c r="AF48" s="298"/>
      <c r="AG48" s="298"/>
      <c r="AH48" s="298"/>
      <c r="AI48" s="298"/>
      <c r="AJ48" s="298"/>
      <c r="AK48" s="298"/>
      <c r="AL48" s="306"/>
      <c r="AM48" s="309"/>
      <c r="AN48" s="309"/>
      <c r="AO48" s="309"/>
      <c r="AP48" s="309"/>
      <c r="AQ48" s="309"/>
      <c r="AR48" s="309"/>
      <c r="AS48" s="309"/>
      <c r="AT48" s="309"/>
      <c r="AU48" s="309"/>
      <c r="AV48" s="310"/>
      <c r="AY48" s="13"/>
    </row>
    <row r="49" spans="1:51" ht="6" customHeight="1" x14ac:dyDescent="0.45">
      <c r="A49" s="230" t="s">
        <v>46</v>
      </c>
      <c r="B49" s="194"/>
      <c r="C49" s="194"/>
      <c r="D49" s="194"/>
      <c r="E49" s="194"/>
      <c r="F49" s="194"/>
      <c r="G49" s="194"/>
      <c r="H49" s="194"/>
      <c r="I49" s="194"/>
      <c r="J49" s="194"/>
      <c r="K49" s="194"/>
      <c r="L49" s="194"/>
      <c r="M49" s="194"/>
      <c r="N49" s="194"/>
      <c r="O49" s="194"/>
      <c r="P49" s="195"/>
      <c r="Q49" s="313"/>
      <c r="R49" s="314"/>
      <c r="S49" s="314"/>
      <c r="T49" s="314"/>
      <c r="U49" s="315"/>
      <c r="V49" s="184"/>
      <c r="W49" s="185"/>
      <c r="X49" s="186"/>
      <c r="Y49" s="299"/>
      <c r="Z49" s="300"/>
      <c r="AA49" s="300"/>
      <c r="AB49" s="300"/>
      <c r="AC49" s="300"/>
      <c r="AD49" s="300"/>
      <c r="AE49" s="311" t="str">
        <f>IFERROR(IF(SUM(AE43:AL48)=0,"",SUM(AE43:AL48)),"")</f>
        <v/>
      </c>
      <c r="AF49" s="300"/>
      <c r="AG49" s="300"/>
      <c r="AH49" s="300"/>
      <c r="AI49" s="300"/>
      <c r="AJ49" s="300"/>
      <c r="AK49" s="300"/>
      <c r="AL49" s="312"/>
      <c r="AM49" s="307"/>
      <c r="AN49" s="307"/>
      <c r="AO49" s="307"/>
      <c r="AP49" s="307"/>
      <c r="AQ49" s="307"/>
      <c r="AR49" s="307"/>
      <c r="AS49" s="307"/>
      <c r="AT49" s="307"/>
      <c r="AU49" s="307"/>
      <c r="AV49" s="308"/>
      <c r="AY49" s="13"/>
    </row>
    <row r="50" spans="1:51" ht="6" customHeight="1" x14ac:dyDescent="0.45">
      <c r="A50" s="230"/>
      <c r="B50" s="194"/>
      <c r="C50" s="194"/>
      <c r="D50" s="194"/>
      <c r="E50" s="194"/>
      <c r="F50" s="194"/>
      <c r="G50" s="194"/>
      <c r="H50" s="194"/>
      <c r="I50" s="194"/>
      <c r="J50" s="194"/>
      <c r="K50" s="194"/>
      <c r="L50" s="194"/>
      <c r="M50" s="194"/>
      <c r="N50" s="194"/>
      <c r="O50" s="194"/>
      <c r="P50" s="195"/>
      <c r="Q50" s="316"/>
      <c r="R50" s="317"/>
      <c r="S50" s="317"/>
      <c r="T50" s="317"/>
      <c r="U50" s="318"/>
      <c r="V50" s="172"/>
      <c r="W50" s="173"/>
      <c r="X50" s="174"/>
      <c r="Y50" s="201"/>
      <c r="Z50" s="202"/>
      <c r="AA50" s="202"/>
      <c r="AB50" s="202"/>
      <c r="AC50" s="202"/>
      <c r="AD50" s="202"/>
      <c r="AE50" s="303"/>
      <c r="AF50" s="202"/>
      <c r="AG50" s="202"/>
      <c r="AH50" s="202"/>
      <c r="AI50" s="202"/>
      <c r="AJ50" s="202"/>
      <c r="AK50" s="202"/>
      <c r="AL50" s="304"/>
      <c r="AM50" s="285"/>
      <c r="AN50" s="285"/>
      <c r="AO50" s="285"/>
      <c r="AP50" s="285"/>
      <c r="AQ50" s="285"/>
      <c r="AR50" s="285"/>
      <c r="AS50" s="285"/>
      <c r="AT50" s="285"/>
      <c r="AU50" s="285"/>
      <c r="AV50" s="286"/>
      <c r="AY50" s="13"/>
    </row>
    <row r="51" spans="1:51" ht="6" customHeight="1" x14ac:dyDescent="0.45">
      <c r="A51" s="231"/>
      <c r="B51" s="232"/>
      <c r="C51" s="232"/>
      <c r="D51" s="232"/>
      <c r="E51" s="232"/>
      <c r="F51" s="232"/>
      <c r="G51" s="232"/>
      <c r="H51" s="232"/>
      <c r="I51" s="232"/>
      <c r="J51" s="232"/>
      <c r="K51" s="232"/>
      <c r="L51" s="232"/>
      <c r="M51" s="232"/>
      <c r="N51" s="232"/>
      <c r="O51" s="232"/>
      <c r="P51" s="233"/>
      <c r="Q51" s="319"/>
      <c r="R51" s="320"/>
      <c r="S51" s="320"/>
      <c r="T51" s="320"/>
      <c r="U51" s="321"/>
      <c r="V51" s="175"/>
      <c r="W51" s="176"/>
      <c r="X51" s="177"/>
      <c r="Y51" s="297"/>
      <c r="Z51" s="298"/>
      <c r="AA51" s="298"/>
      <c r="AB51" s="298"/>
      <c r="AC51" s="298"/>
      <c r="AD51" s="298"/>
      <c r="AE51" s="305"/>
      <c r="AF51" s="298"/>
      <c r="AG51" s="298"/>
      <c r="AH51" s="298"/>
      <c r="AI51" s="298"/>
      <c r="AJ51" s="298"/>
      <c r="AK51" s="298"/>
      <c r="AL51" s="306"/>
      <c r="AM51" s="309"/>
      <c r="AN51" s="309"/>
      <c r="AO51" s="309"/>
      <c r="AP51" s="309"/>
      <c r="AQ51" s="309"/>
      <c r="AR51" s="309"/>
      <c r="AS51" s="309"/>
      <c r="AT51" s="309"/>
      <c r="AU51" s="309"/>
      <c r="AV51" s="310"/>
    </row>
    <row r="52" spans="1:51" ht="5.25" customHeight="1" x14ac:dyDescent="0.4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row>
    <row r="53" spans="1:51" ht="5.25" customHeight="1" x14ac:dyDescent="0.4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row>
    <row r="54" spans="1:51" ht="5.25" customHeight="1" x14ac:dyDescent="0.4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row>
    <row r="55" spans="1:51" ht="5.25" customHeight="1" x14ac:dyDescent="0.4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row>
    <row r="56" spans="1:51" x14ac:dyDescent="0.45">
      <c r="A56" s="10"/>
    </row>
    <row r="57" spans="1:51" x14ac:dyDescent="0.45">
      <c r="A57" s="10"/>
    </row>
    <row r="58" spans="1:51" x14ac:dyDescent="0.45">
      <c r="A58" s="10"/>
    </row>
    <row r="59" spans="1:51" x14ac:dyDescent="0.45">
      <c r="A59" s="10"/>
    </row>
  </sheetData>
  <mergeCells count="130">
    <mergeCell ref="N1:AG3"/>
    <mergeCell ref="AH3:AL4"/>
    <mergeCell ref="AM3:AO4"/>
    <mergeCell ref="AP3:AP4"/>
    <mergeCell ref="AQ3:AR4"/>
    <mergeCell ref="AS3:AS4"/>
    <mergeCell ref="AQ18:AV18"/>
    <mergeCell ref="AQ19:AV19"/>
    <mergeCell ref="Y17:AD17"/>
    <mergeCell ref="Y10:AD12"/>
    <mergeCell ref="AE10:AR12"/>
    <mergeCell ref="AE13:AV13"/>
    <mergeCell ref="AJ15:AK15"/>
    <mergeCell ref="AM15:AN15"/>
    <mergeCell ref="AP15:AR15"/>
    <mergeCell ref="AE15:AG15"/>
    <mergeCell ref="AH15:AI15"/>
    <mergeCell ref="AE17:AV17"/>
    <mergeCell ref="AE16:AL16"/>
    <mergeCell ref="Y14:AD14"/>
    <mergeCell ref="AR6:AV6"/>
    <mergeCell ref="AM5:AQ5"/>
    <mergeCell ref="AF7:AI7"/>
    <mergeCell ref="AM6:AQ6"/>
    <mergeCell ref="V46:X48"/>
    <mergeCell ref="AT3:AU4"/>
    <mergeCell ref="AV3:AV4"/>
    <mergeCell ref="A4:M5"/>
    <mergeCell ref="Y46:AD48"/>
    <mergeCell ref="Y49:AD51"/>
    <mergeCell ref="AE25:AL27"/>
    <mergeCell ref="AE28:AL30"/>
    <mergeCell ref="AE31:AL33"/>
    <mergeCell ref="AE34:AL36"/>
    <mergeCell ref="AE37:AL39"/>
    <mergeCell ref="AE40:AL42"/>
    <mergeCell ref="AE43:AL45"/>
    <mergeCell ref="Y28:AD30"/>
    <mergeCell ref="Y31:AD33"/>
    <mergeCell ref="Y34:AD36"/>
    <mergeCell ref="Y37:AD39"/>
    <mergeCell ref="Y40:AD42"/>
    <mergeCell ref="AM49:AV51"/>
    <mergeCell ref="AE49:AL51"/>
    <mergeCell ref="AM46:AV48"/>
    <mergeCell ref="AE46:AL48"/>
    <mergeCell ref="Q49:U51"/>
    <mergeCell ref="AM31:AV33"/>
    <mergeCell ref="V49:X51"/>
    <mergeCell ref="A49:P51"/>
    <mergeCell ref="D46:P48"/>
    <mergeCell ref="A43:C48"/>
    <mergeCell ref="I40:P42"/>
    <mergeCell ref="Q40:U42"/>
    <mergeCell ref="AM25:AV27"/>
    <mergeCell ref="A25:H27"/>
    <mergeCell ref="I25:P27"/>
    <mergeCell ref="V25:X27"/>
    <mergeCell ref="Q25:U27"/>
    <mergeCell ref="Y25:AD27"/>
    <mergeCell ref="AM43:AV45"/>
    <mergeCell ref="AM28:AV30"/>
    <mergeCell ref="AM34:AV36"/>
    <mergeCell ref="AM37:AV39"/>
    <mergeCell ref="AM40:AV42"/>
    <mergeCell ref="I37:P39"/>
    <mergeCell ref="Q37:U39"/>
    <mergeCell ref="A28:H30"/>
    <mergeCell ref="A31:H33"/>
    <mergeCell ref="A34:H36"/>
    <mergeCell ref="A37:H39"/>
    <mergeCell ref="Q46:U48"/>
    <mergeCell ref="AE18:AJ18"/>
    <mergeCell ref="AK18:AP18"/>
    <mergeCell ref="AE19:AJ19"/>
    <mergeCell ref="AK19:AP19"/>
    <mergeCell ref="D19:J22"/>
    <mergeCell ref="K19:U22"/>
    <mergeCell ref="Q28:U30"/>
    <mergeCell ref="I28:P30"/>
    <mergeCell ref="I31:P33"/>
    <mergeCell ref="Q31:U33"/>
    <mergeCell ref="V31:X33"/>
    <mergeCell ref="V28:X30"/>
    <mergeCell ref="G18:V18"/>
    <mergeCell ref="G17:V17"/>
    <mergeCell ref="A40:H42"/>
    <mergeCell ref="V40:X42"/>
    <mergeCell ref="Q43:U45"/>
    <mergeCell ref="V43:X45"/>
    <mergeCell ref="D43:P45"/>
    <mergeCell ref="Y43:AD45"/>
    <mergeCell ref="Y18:AD19"/>
    <mergeCell ref="I34:P36"/>
    <mergeCell ref="Q34:U36"/>
    <mergeCell ref="V37:X39"/>
    <mergeCell ref="V34:X36"/>
    <mergeCell ref="AH14:AJ14"/>
    <mergeCell ref="AL14:AN14"/>
    <mergeCell ref="N11:O11"/>
    <mergeCell ref="AO16:AV16"/>
    <mergeCell ref="AM16:AN16"/>
    <mergeCell ref="P11:V11"/>
    <mergeCell ref="Y16:AD16"/>
    <mergeCell ref="Y15:AD15"/>
    <mergeCell ref="G16:V16"/>
    <mergeCell ref="AR5:AV5"/>
    <mergeCell ref="A11:F11"/>
    <mergeCell ref="AE14:AF14"/>
    <mergeCell ref="Y13:AD13"/>
    <mergeCell ref="A12:F12"/>
    <mergeCell ref="A13:F13"/>
    <mergeCell ref="A14:F14"/>
    <mergeCell ref="G13:V13"/>
    <mergeCell ref="G15:V15"/>
    <mergeCell ref="G8:V8"/>
    <mergeCell ref="A7:F7"/>
    <mergeCell ref="G7:V7"/>
    <mergeCell ref="A10:F10"/>
    <mergeCell ref="A9:F9"/>
    <mergeCell ref="A8:F8"/>
    <mergeCell ref="Y8:AD9"/>
    <mergeCell ref="Y7:AD7"/>
    <mergeCell ref="G9:V9"/>
    <mergeCell ref="G12:V12"/>
    <mergeCell ref="G10:V10"/>
    <mergeCell ref="N14:O14"/>
    <mergeCell ref="G11:M11"/>
    <mergeCell ref="AE8:AU9"/>
    <mergeCell ref="A15:F18"/>
  </mergeCells>
  <phoneticPr fontId="2"/>
  <conditionalFormatting sqref="AE37 AR5:AR6 AM15 AP15 AE16:AE17 AE19 AK19 AQ19 G8:V10 G11:M11 P11 G12:V12 N14:O14 G17:V18 AE8:AU9 AF7:AI7 AE10:AR12 AE13:AV13 AE14:AF14 AH14 AE15:AG15 AJ15:AK15 AL14">
    <cfRule type="containsBlanks" dxfId="11" priority="7">
      <formula>LEN(TRIM(G5))=0</formula>
    </cfRule>
  </conditionalFormatting>
  <conditionalFormatting sqref="AE28:AL30 AE34:AL36 AE40:AL51">
    <cfRule type="containsBlanks" dxfId="10" priority="6">
      <formula>LEN(TRIM(AE28))=0</formula>
    </cfRule>
  </conditionalFormatting>
  <conditionalFormatting sqref="AM3 AQ3 AT3">
    <cfRule type="containsBlanks" dxfId="9" priority="5">
      <formula>LEN(TRIM(AM3))=0</formula>
    </cfRule>
  </conditionalFormatting>
  <conditionalFormatting sqref="AO16">
    <cfRule type="containsBlanks" dxfId="8" priority="4">
      <formula>LEN(TRIM(AO16))=0</formula>
    </cfRule>
  </conditionalFormatting>
  <conditionalFormatting sqref="G7">
    <cfRule type="containsBlanks" dxfId="7" priority="2">
      <formula>LEN(TRIM(G7))=0</formula>
    </cfRule>
  </conditionalFormatting>
  <conditionalFormatting sqref="G7">
    <cfRule type="containsBlanks" dxfId="6" priority="1">
      <formula>LEN(TRIM(G7))=0</formula>
    </cfRule>
  </conditionalFormatting>
  <dataValidations count="5">
    <dataValidation type="list" allowBlank="1" showInputMessage="1" showErrorMessage="1" sqref="AE15:AG15" xr:uid="{DE1D4D9C-267F-4A1D-9E72-3DE9BB9169C2}">
      <formula1>"大臣,知事"</formula1>
    </dataValidation>
    <dataValidation type="list" allowBlank="1" showInputMessage="1" showErrorMessage="1" sqref="AR6:AV6" xr:uid="{84F0A7F8-AFF6-4547-880C-4EC15F274627}">
      <formula1>"正会員,準会員"</formula1>
    </dataValidation>
    <dataValidation type="list" allowBlank="1" showInputMessage="1" showErrorMessage="1" sqref="AE19:AV19" xr:uid="{6569B9FE-58E0-411C-A09D-5C1AF1D2BC10}">
      <formula1>"加入,未加入,適用除外"</formula1>
    </dataValidation>
    <dataValidation type="list" allowBlank="1" showInputMessage="1" showErrorMessage="1" sqref="AJ15:AK15" xr:uid="{B0FF58CB-BB91-4703-926B-1029CDB69FA4}">
      <formula1>"般,特"</formula1>
    </dataValidation>
    <dataValidation type="list" allowBlank="1" showInputMessage="1" showErrorMessage="1" sqref="G7:V7" xr:uid="{6D549F3E-219A-4BFA-92F4-B30EA35AEDFC}">
      <formula1>"労務外注,資材"</formula1>
    </dataValidation>
  </dataValidations>
  <printOptions horizontalCentered="1"/>
  <pageMargins left="0.51181102362204722" right="0.51181102362204722" top="0.55118110236220474" bottom="0" header="0.31496062992125984" footer="0.23622047244094491"/>
  <pageSetup paperSize="9" fitToHeight="0"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60FB8-B647-45D1-819B-AEC93DEB998D}">
  <sheetPr>
    <pageSetUpPr fitToPage="1"/>
  </sheetPr>
  <dimension ref="A1:H158"/>
  <sheetViews>
    <sheetView showGridLines="0" zoomScaleNormal="100" zoomScaleSheetLayoutView="100" workbookViewId="0">
      <pane ySplit="8" topLeftCell="A9" activePane="bottomLeft" state="frozen"/>
      <selection pane="bottomLeft" activeCell="A6" sqref="A6:B6"/>
    </sheetView>
  </sheetViews>
  <sheetFormatPr defaultColWidth="6.19921875" defaultRowHeight="13.2" x14ac:dyDescent="0.2"/>
  <cols>
    <col min="1" max="1" width="4.69921875" style="16" customWidth="1"/>
    <col min="2" max="2" width="44.8984375" style="19" customWidth="1"/>
    <col min="3" max="3" width="56" style="19" customWidth="1"/>
    <col min="4" max="4" width="8" style="16" customWidth="1"/>
    <col min="5" max="5" width="12.5" style="19" customWidth="1"/>
    <col min="6" max="6" width="13.59765625" style="19" customWidth="1"/>
    <col min="7" max="7" width="14.8984375" style="19" customWidth="1"/>
    <col min="8" max="8" width="41.3984375" style="19" customWidth="1"/>
    <col min="9" max="16384" width="6.19921875" style="19"/>
  </cols>
  <sheetData>
    <row r="1" spans="1:8" ht="18.75" customHeight="1" x14ac:dyDescent="0.2"/>
    <row r="2" spans="1:8" ht="18.75" customHeight="1" x14ac:dyDescent="0.2"/>
    <row r="3" spans="1:8" ht="18.75" customHeight="1" x14ac:dyDescent="0.2"/>
    <row r="4" spans="1:8" ht="18.75" customHeight="1" x14ac:dyDescent="0.2"/>
    <row r="5" spans="1:8" ht="35.4" customHeight="1" x14ac:dyDescent="0.2"/>
    <row r="6" spans="1:8" ht="22.5" customHeight="1" x14ac:dyDescent="0.2">
      <c r="A6" s="361" t="s">
        <v>65</v>
      </c>
      <c r="B6" s="361"/>
      <c r="C6" s="8"/>
      <c r="D6" s="8"/>
      <c r="E6" s="8"/>
      <c r="F6" s="8"/>
      <c r="G6" s="8"/>
      <c r="H6" s="45"/>
    </row>
    <row r="7" spans="1:8" ht="14.1" customHeight="1" x14ac:dyDescent="0.2">
      <c r="A7" s="362"/>
      <c r="B7" s="359" t="s">
        <v>62</v>
      </c>
      <c r="C7" s="359" t="s">
        <v>14</v>
      </c>
      <c r="D7" s="359" t="s">
        <v>9</v>
      </c>
      <c r="E7" s="357" t="s">
        <v>61</v>
      </c>
      <c r="F7" s="359" t="s">
        <v>15</v>
      </c>
      <c r="G7" s="359" t="s">
        <v>60</v>
      </c>
      <c r="H7" s="359" t="s">
        <v>52</v>
      </c>
    </row>
    <row r="8" spans="1:8" ht="14.1" customHeight="1" x14ac:dyDescent="0.2">
      <c r="A8" s="363"/>
      <c r="B8" s="360"/>
      <c r="C8" s="360"/>
      <c r="D8" s="360"/>
      <c r="E8" s="358"/>
      <c r="F8" s="360"/>
      <c r="G8" s="360"/>
      <c r="H8" s="360"/>
    </row>
    <row r="9" spans="1:8" s="20" customFormat="1" ht="27.75" customHeight="1" x14ac:dyDescent="0.2">
      <c r="A9" s="15">
        <f t="shared" ref="A9:A40" si="0">ROW()-8</f>
        <v>1</v>
      </c>
      <c r="B9" s="61"/>
      <c r="C9" s="61"/>
      <c r="D9" s="62"/>
      <c r="E9" s="92"/>
      <c r="F9" s="79"/>
      <c r="G9" s="80" t="str">
        <f>IF(ROUND(E9*F9,0)=0,"",ROUND(E9*F9,0))</f>
        <v/>
      </c>
      <c r="H9" s="63"/>
    </row>
    <row r="10" spans="1:8" s="20" customFormat="1" ht="27.75" customHeight="1" x14ac:dyDescent="0.2">
      <c r="A10" s="14">
        <f t="shared" si="0"/>
        <v>2</v>
      </c>
      <c r="B10" s="64"/>
      <c r="C10" s="64"/>
      <c r="D10" s="65"/>
      <c r="E10" s="93"/>
      <c r="F10" s="81"/>
      <c r="G10" s="82" t="str">
        <f t="shared" ref="G10:G73" si="1">IF(ROUND(E10*F10,0)=0,"",ROUND(E10*F10,0))</f>
        <v/>
      </c>
      <c r="H10" s="66"/>
    </row>
    <row r="11" spans="1:8" s="20" customFormat="1" ht="27.75" customHeight="1" x14ac:dyDescent="0.2">
      <c r="A11" s="14">
        <f t="shared" si="0"/>
        <v>3</v>
      </c>
      <c r="B11" s="64"/>
      <c r="C11" s="64"/>
      <c r="D11" s="65"/>
      <c r="E11" s="93"/>
      <c r="F11" s="81"/>
      <c r="G11" s="82" t="str">
        <f t="shared" si="1"/>
        <v/>
      </c>
      <c r="H11" s="66"/>
    </row>
    <row r="12" spans="1:8" s="20" customFormat="1" ht="27.75" customHeight="1" x14ac:dyDescent="0.2">
      <c r="A12" s="14">
        <f t="shared" si="0"/>
        <v>4</v>
      </c>
      <c r="B12" s="64"/>
      <c r="C12" s="64"/>
      <c r="D12" s="65"/>
      <c r="E12" s="93"/>
      <c r="F12" s="81"/>
      <c r="G12" s="82" t="str">
        <f t="shared" si="1"/>
        <v/>
      </c>
      <c r="H12" s="66"/>
    </row>
    <row r="13" spans="1:8" s="20" customFormat="1" ht="27.75" customHeight="1" x14ac:dyDescent="0.2">
      <c r="A13" s="14">
        <f t="shared" si="0"/>
        <v>5</v>
      </c>
      <c r="B13" s="64"/>
      <c r="C13" s="64"/>
      <c r="D13" s="65"/>
      <c r="E13" s="93"/>
      <c r="F13" s="81"/>
      <c r="G13" s="82" t="str">
        <f t="shared" si="1"/>
        <v/>
      </c>
      <c r="H13" s="66"/>
    </row>
    <row r="14" spans="1:8" s="20" customFormat="1" ht="27.75" customHeight="1" x14ac:dyDescent="0.2">
      <c r="A14" s="14">
        <f t="shared" si="0"/>
        <v>6</v>
      </c>
      <c r="B14" s="64"/>
      <c r="C14" s="64"/>
      <c r="D14" s="65"/>
      <c r="E14" s="93"/>
      <c r="F14" s="81"/>
      <c r="G14" s="82" t="str">
        <f t="shared" si="1"/>
        <v/>
      </c>
      <c r="H14" s="66"/>
    </row>
    <row r="15" spans="1:8" s="20" customFormat="1" ht="27.75" customHeight="1" x14ac:dyDescent="0.2">
      <c r="A15" s="14">
        <f t="shared" si="0"/>
        <v>7</v>
      </c>
      <c r="B15" s="64"/>
      <c r="C15" s="64"/>
      <c r="D15" s="65"/>
      <c r="E15" s="94"/>
      <c r="F15" s="81"/>
      <c r="G15" s="82" t="str">
        <f t="shared" si="1"/>
        <v/>
      </c>
      <c r="H15" s="66"/>
    </row>
    <row r="16" spans="1:8" s="20" customFormat="1" ht="27.75" customHeight="1" x14ac:dyDescent="0.2">
      <c r="A16" s="14">
        <f t="shared" si="0"/>
        <v>8</v>
      </c>
      <c r="B16" s="64"/>
      <c r="C16" s="64"/>
      <c r="D16" s="65"/>
      <c r="E16" s="94"/>
      <c r="F16" s="81"/>
      <c r="G16" s="82" t="str">
        <f t="shared" si="1"/>
        <v/>
      </c>
      <c r="H16" s="66"/>
    </row>
    <row r="17" spans="1:8" s="20" customFormat="1" ht="27.75" customHeight="1" x14ac:dyDescent="0.2">
      <c r="A17" s="14">
        <f t="shared" si="0"/>
        <v>9</v>
      </c>
      <c r="B17" s="64"/>
      <c r="C17" s="64"/>
      <c r="D17" s="65"/>
      <c r="E17" s="94"/>
      <c r="F17" s="81"/>
      <c r="G17" s="82" t="str">
        <f t="shared" si="1"/>
        <v/>
      </c>
      <c r="H17" s="66"/>
    </row>
    <row r="18" spans="1:8" s="20" customFormat="1" ht="27.75" customHeight="1" x14ac:dyDescent="0.2">
      <c r="A18" s="14">
        <f t="shared" si="0"/>
        <v>10</v>
      </c>
      <c r="B18" s="64"/>
      <c r="C18" s="64"/>
      <c r="D18" s="65"/>
      <c r="E18" s="94"/>
      <c r="F18" s="81"/>
      <c r="G18" s="82" t="str">
        <f t="shared" si="1"/>
        <v/>
      </c>
      <c r="H18" s="66"/>
    </row>
    <row r="19" spans="1:8" s="20" customFormat="1" ht="27.75" customHeight="1" x14ac:dyDescent="0.2">
      <c r="A19" s="14">
        <f t="shared" si="0"/>
        <v>11</v>
      </c>
      <c r="B19" s="64"/>
      <c r="C19" s="64"/>
      <c r="D19" s="65"/>
      <c r="E19" s="94"/>
      <c r="F19" s="81"/>
      <c r="G19" s="82" t="str">
        <f t="shared" si="1"/>
        <v/>
      </c>
      <c r="H19" s="66"/>
    </row>
    <row r="20" spans="1:8" s="20" customFormat="1" ht="27.75" customHeight="1" x14ac:dyDescent="0.2">
      <c r="A20" s="14">
        <f t="shared" si="0"/>
        <v>12</v>
      </c>
      <c r="B20" s="64"/>
      <c r="C20" s="64"/>
      <c r="D20" s="65"/>
      <c r="E20" s="94"/>
      <c r="F20" s="81"/>
      <c r="G20" s="82" t="str">
        <f t="shared" si="1"/>
        <v/>
      </c>
      <c r="H20" s="66"/>
    </row>
    <row r="21" spans="1:8" s="20" customFormat="1" ht="27.75" customHeight="1" x14ac:dyDescent="0.2">
      <c r="A21" s="14">
        <f t="shared" si="0"/>
        <v>13</v>
      </c>
      <c r="B21" s="64"/>
      <c r="C21" s="64"/>
      <c r="D21" s="65"/>
      <c r="E21" s="94"/>
      <c r="F21" s="81"/>
      <c r="G21" s="82" t="str">
        <f t="shared" si="1"/>
        <v/>
      </c>
      <c r="H21" s="66"/>
    </row>
    <row r="22" spans="1:8" s="20" customFormat="1" ht="27.75" customHeight="1" x14ac:dyDescent="0.2">
      <c r="A22" s="14">
        <f t="shared" si="0"/>
        <v>14</v>
      </c>
      <c r="B22" s="64"/>
      <c r="C22" s="64"/>
      <c r="D22" s="65"/>
      <c r="E22" s="94"/>
      <c r="F22" s="81"/>
      <c r="G22" s="82" t="str">
        <f t="shared" si="1"/>
        <v/>
      </c>
      <c r="H22" s="66"/>
    </row>
    <row r="23" spans="1:8" s="20" customFormat="1" ht="27.75" customHeight="1" x14ac:dyDescent="0.2">
      <c r="A23" s="14">
        <f t="shared" si="0"/>
        <v>15</v>
      </c>
      <c r="B23" s="64"/>
      <c r="C23" s="64"/>
      <c r="D23" s="65"/>
      <c r="E23" s="94"/>
      <c r="F23" s="81"/>
      <c r="G23" s="82" t="str">
        <f t="shared" si="1"/>
        <v/>
      </c>
      <c r="H23" s="66"/>
    </row>
    <row r="24" spans="1:8" s="20" customFormat="1" ht="27.75" customHeight="1" x14ac:dyDescent="0.2">
      <c r="A24" s="14">
        <f t="shared" si="0"/>
        <v>16</v>
      </c>
      <c r="B24" s="64"/>
      <c r="C24" s="64"/>
      <c r="D24" s="65"/>
      <c r="E24" s="94"/>
      <c r="F24" s="81"/>
      <c r="G24" s="82" t="str">
        <f t="shared" si="1"/>
        <v/>
      </c>
      <c r="H24" s="66"/>
    </row>
    <row r="25" spans="1:8" s="20" customFormat="1" ht="27.75" customHeight="1" x14ac:dyDescent="0.2">
      <c r="A25" s="14">
        <f t="shared" si="0"/>
        <v>17</v>
      </c>
      <c r="B25" s="64"/>
      <c r="C25" s="64"/>
      <c r="D25" s="65"/>
      <c r="E25" s="94"/>
      <c r="F25" s="81"/>
      <c r="G25" s="82" t="str">
        <f t="shared" si="1"/>
        <v/>
      </c>
      <c r="H25" s="66"/>
    </row>
    <row r="26" spans="1:8" s="20" customFormat="1" ht="27.75" customHeight="1" x14ac:dyDescent="0.2">
      <c r="A26" s="14">
        <f t="shared" si="0"/>
        <v>18</v>
      </c>
      <c r="B26" s="64"/>
      <c r="C26" s="64"/>
      <c r="D26" s="65"/>
      <c r="E26" s="94"/>
      <c r="F26" s="81"/>
      <c r="G26" s="82" t="str">
        <f t="shared" si="1"/>
        <v/>
      </c>
      <c r="H26" s="66"/>
    </row>
    <row r="27" spans="1:8" s="20" customFormat="1" ht="27.75" customHeight="1" x14ac:dyDescent="0.2">
      <c r="A27" s="14">
        <f t="shared" si="0"/>
        <v>19</v>
      </c>
      <c r="B27" s="64"/>
      <c r="C27" s="64"/>
      <c r="D27" s="65"/>
      <c r="E27" s="94"/>
      <c r="F27" s="81"/>
      <c r="G27" s="82" t="str">
        <f t="shared" si="1"/>
        <v/>
      </c>
      <c r="H27" s="66"/>
    </row>
    <row r="28" spans="1:8" s="20" customFormat="1" ht="27.75" customHeight="1" x14ac:dyDescent="0.2">
      <c r="A28" s="14">
        <f t="shared" si="0"/>
        <v>20</v>
      </c>
      <c r="B28" s="64"/>
      <c r="C28" s="64"/>
      <c r="D28" s="65"/>
      <c r="E28" s="94"/>
      <c r="F28" s="81"/>
      <c r="G28" s="82" t="str">
        <f t="shared" si="1"/>
        <v/>
      </c>
      <c r="H28" s="66"/>
    </row>
    <row r="29" spans="1:8" s="20" customFormat="1" ht="27.75" customHeight="1" x14ac:dyDescent="0.2">
      <c r="A29" s="14">
        <f t="shared" si="0"/>
        <v>21</v>
      </c>
      <c r="B29" s="64"/>
      <c r="C29" s="64"/>
      <c r="D29" s="65"/>
      <c r="E29" s="94"/>
      <c r="F29" s="81"/>
      <c r="G29" s="82" t="str">
        <f t="shared" si="1"/>
        <v/>
      </c>
      <c r="H29" s="66"/>
    </row>
    <row r="30" spans="1:8" s="20" customFormat="1" ht="27.75" customHeight="1" x14ac:dyDescent="0.2">
      <c r="A30" s="14">
        <f t="shared" si="0"/>
        <v>22</v>
      </c>
      <c r="B30" s="64"/>
      <c r="C30" s="64"/>
      <c r="D30" s="65"/>
      <c r="E30" s="94"/>
      <c r="F30" s="81"/>
      <c r="G30" s="82" t="str">
        <f t="shared" si="1"/>
        <v/>
      </c>
      <c r="H30" s="66"/>
    </row>
    <row r="31" spans="1:8" s="20" customFormat="1" ht="27.75" customHeight="1" x14ac:dyDescent="0.2">
      <c r="A31" s="14">
        <f t="shared" si="0"/>
        <v>23</v>
      </c>
      <c r="B31" s="64"/>
      <c r="C31" s="64"/>
      <c r="D31" s="65"/>
      <c r="E31" s="94"/>
      <c r="F31" s="81"/>
      <c r="G31" s="82" t="str">
        <f t="shared" si="1"/>
        <v/>
      </c>
      <c r="H31" s="66"/>
    </row>
    <row r="32" spans="1:8" s="20" customFormat="1" ht="27.75" customHeight="1" x14ac:dyDescent="0.2">
      <c r="A32" s="14">
        <f t="shared" si="0"/>
        <v>24</v>
      </c>
      <c r="B32" s="64"/>
      <c r="C32" s="64"/>
      <c r="D32" s="65"/>
      <c r="E32" s="94"/>
      <c r="F32" s="81"/>
      <c r="G32" s="82" t="str">
        <f t="shared" si="1"/>
        <v/>
      </c>
      <c r="H32" s="66"/>
    </row>
    <row r="33" spans="1:8" s="20" customFormat="1" ht="27.75" customHeight="1" x14ac:dyDescent="0.2">
      <c r="A33" s="14">
        <f t="shared" si="0"/>
        <v>25</v>
      </c>
      <c r="B33" s="64"/>
      <c r="C33" s="64"/>
      <c r="D33" s="65"/>
      <c r="E33" s="94"/>
      <c r="F33" s="81"/>
      <c r="G33" s="82" t="str">
        <f t="shared" si="1"/>
        <v/>
      </c>
      <c r="H33" s="66"/>
    </row>
    <row r="34" spans="1:8" s="20" customFormat="1" ht="27.75" customHeight="1" x14ac:dyDescent="0.2">
      <c r="A34" s="14">
        <f t="shared" si="0"/>
        <v>26</v>
      </c>
      <c r="B34" s="64"/>
      <c r="C34" s="64"/>
      <c r="D34" s="65"/>
      <c r="E34" s="94"/>
      <c r="F34" s="81"/>
      <c r="G34" s="82" t="str">
        <f t="shared" si="1"/>
        <v/>
      </c>
      <c r="H34" s="66"/>
    </row>
    <row r="35" spans="1:8" s="20" customFormat="1" ht="27.75" customHeight="1" x14ac:dyDescent="0.2">
      <c r="A35" s="14">
        <f t="shared" si="0"/>
        <v>27</v>
      </c>
      <c r="B35" s="64"/>
      <c r="C35" s="64"/>
      <c r="D35" s="65"/>
      <c r="E35" s="94"/>
      <c r="F35" s="81"/>
      <c r="G35" s="82" t="str">
        <f t="shared" si="1"/>
        <v/>
      </c>
      <c r="H35" s="66"/>
    </row>
    <row r="36" spans="1:8" s="20" customFormat="1" ht="27.75" customHeight="1" x14ac:dyDescent="0.2">
      <c r="A36" s="14">
        <f t="shared" si="0"/>
        <v>28</v>
      </c>
      <c r="B36" s="64"/>
      <c r="C36" s="64"/>
      <c r="D36" s="65"/>
      <c r="E36" s="94"/>
      <c r="F36" s="81"/>
      <c r="G36" s="82" t="str">
        <f t="shared" si="1"/>
        <v/>
      </c>
      <c r="H36" s="66"/>
    </row>
    <row r="37" spans="1:8" s="20" customFormat="1" ht="27.75" customHeight="1" x14ac:dyDescent="0.2">
      <c r="A37" s="14">
        <f t="shared" si="0"/>
        <v>29</v>
      </c>
      <c r="B37" s="64"/>
      <c r="C37" s="64"/>
      <c r="D37" s="65"/>
      <c r="E37" s="94"/>
      <c r="F37" s="81"/>
      <c r="G37" s="82" t="str">
        <f t="shared" si="1"/>
        <v/>
      </c>
      <c r="H37" s="66"/>
    </row>
    <row r="38" spans="1:8" s="20" customFormat="1" ht="27.75" customHeight="1" x14ac:dyDescent="0.2">
      <c r="A38" s="14">
        <f t="shared" si="0"/>
        <v>30</v>
      </c>
      <c r="B38" s="64"/>
      <c r="C38" s="64"/>
      <c r="D38" s="65"/>
      <c r="E38" s="94"/>
      <c r="F38" s="81"/>
      <c r="G38" s="82" t="str">
        <f t="shared" si="1"/>
        <v/>
      </c>
      <c r="H38" s="66"/>
    </row>
    <row r="39" spans="1:8" s="20" customFormat="1" ht="27.75" customHeight="1" x14ac:dyDescent="0.2">
      <c r="A39" s="14">
        <f t="shared" si="0"/>
        <v>31</v>
      </c>
      <c r="B39" s="64"/>
      <c r="C39" s="64"/>
      <c r="D39" s="65"/>
      <c r="E39" s="94"/>
      <c r="F39" s="81"/>
      <c r="G39" s="82" t="str">
        <f t="shared" si="1"/>
        <v/>
      </c>
      <c r="H39" s="66"/>
    </row>
    <row r="40" spans="1:8" s="20" customFormat="1" ht="27.75" customHeight="1" x14ac:dyDescent="0.2">
      <c r="A40" s="14">
        <f t="shared" si="0"/>
        <v>32</v>
      </c>
      <c r="B40" s="64"/>
      <c r="C40" s="64"/>
      <c r="D40" s="65"/>
      <c r="E40" s="94"/>
      <c r="F40" s="81"/>
      <c r="G40" s="82" t="str">
        <f t="shared" si="1"/>
        <v/>
      </c>
      <c r="H40" s="66"/>
    </row>
    <row r="41" spans="1:8" s="20" customFormat="1" ht="27.75" customHeight="1" x14ac:dyDescent="0.2">
      <c r="A41" s="14">
        <f t="shared" ref="A41:A72" si="2">ROW()-8</f>
        <v>33</v>
      </c>
      <c r="B41" s="64"/>
      <c r="C41" s="64"/>
      <c r="D41" s="65"/>
      <c r="E41" s="94"/>
      <c r="F41" s="81"/>
      <c r="G41" s="82" t="str">
        <f t="shared" si="1"/>
        <v/>
      </c>
      <c r="H41" s="66"/>
    </row>
    <row r="42" spans="1:8" s="20" customFormat="1" ht="27.75" customHeight="1" x14ac:dyDescent="0.2">
      <c r="A42" s="14">
        <f t="shared" si="2"/>
        <v>34</v>
      </c>
      <c r="B42" s="64"/>
      <c r="C42" s="64"/>
      <c r="D42" s="65"/>
      <c r="E42" s="94"/>
      <c r="F42" s="81"/>
      <c r="G42" s="82" t="str">
        <f t="shared" si="1"/>
        <v/>
      </c>
      <c r="H42" s="66"/>
    </row>
    <row r="43" spans="1:8" s="20" customFormat="1" ht="27.75" customHeight="1" x14ac:dyDescent="0.2">
      <c r="A43" s="14">
        <f t="shared" si="2"/>
        <v>35</v>
      </c>
      <c r="B43" s="64"/>
      <c r="C43" s="64"/>
      <c r="D43" s="65"/>
      <c r="E43" s="94"/>
      <c r="F43" s="81"/>
      <c r="G43" s="82" t="str">
        <f t="shared" si="1"/>
        <v/>
      </c>
      <c r="H43" s="66"/>
    </row>
    <row r="44" spans="1:8" s="20" customFormat="1" ht="27.75" customHeight="1" x14ac:dyDescent="0.2">
      <c r="A44" s="14">
        <f t="shared" si="2"/>
        <v>36</v>
      </c>
      <c r="B44" s="64"/>
      <c r="C44" s="64"/>
      <c r="D44" s="65"/>
      <c r="E44" s="94"/>
      <c r="F44" s="81"/>
      <c r="G44" s="82" t="str">
        <f t="shared" si="1"/>
        <v/>
      </c>
      <c r="H44" s="66"/>
    </row>
    <row r="45" spans="1:8" s="20" customFormat="1" ht="27.75" customHeight="1" x14ac:dyDescent="0.2">
      <c r="A45" s="14">
        <f t="shared" si="2"/>
        <v>37</v>
      </c>
      <c r="B45" s="64"/>
      <c r="C45" s="64"/>
      <c r="D45" s="65"/>
      <c r="E45" s="94"/>
      <c r="F45" s="81"/>
      <c r="G45" s="82" t="str">
        <f t="shared" si="1"/>
        <v/>
      </c>
      <c r="H45" s="66"/>
    </row>
    <row r="46" spans="1:8" s="20" customFormat="1" ht="27.75" customHeight="1" x14ac:dyDescent="0.2">
      <c r="A46" s="14">
        <f t="shared" si="2"/>
        <v>38</v>
      </c>
      <c r="B46" s="64"/>
      <c r="C46" s="64"/>
      <c r="D46" s="65"/>
      <c r="E46" s="94"/>
      <c r="F46" s="81"/>
      <c r="G46" s="82" t="str">
        <f t="shared" si="1"/>
        <v/>
      </c>
      <c r="H46" s="66"/>
    </row>
    <row r="47" spans="1:8" s="20" customFormat="1" ht="27.75" customHeight="1" x14ac:dyDescent="0.2">
      <c r="A47" s="14">
        <f t="shared" si="2"/>
        <v>39</v>
      </c>
      <c r="B47" s="64"/>
      <c r="C47" s="64"/>
      <c r="D47" s="65"/>
      <c r="E47" s="94"/>
      <c r="F47" s="81"/>
      <c r="G47" s="82" t="str">
        <f t="shared" si="1"/>
        <v/>
      </c>
      <c r="H47" s="66"/>
    </row>
    <row r="48" spans="1:8" s="20" customFormat="1" ht="27.75" customHeight="1" x14ac:dyDescent="0.2">
      <c r="A48" s="14">
        <f t="shared" si="2"/>
        <v>40</v>
      </c>
      <c r="B48" s="64"/>
      <c r="C48" s="64"/>
      <c r="D48" s="65"/>
      <c r="E48" s="94"/>
      <c r="F48" s="81"/>
      <c r="G48" s="82" t="str">
        <f t="shared" si="1"/>
        <v/>
      </c>
      <c r="H48" s="66"/>
    </row>
    <row r="49" spans="1:8" s="20" customFormat="1" ht="27.75" customHeight="1" x14ac:dyDescent="0.2">
      <c r="A49" s="14">
        <f t="shared" si="2"/>
        <v>41</v>
      </c>
      <c r="B49" s="64"/>
      <c r="C49" s="64"/>
      <c r="D49" s="65"/>
      <c r="E49" s="94"/>
      <c r="F49" s="81"/>
      <c r="G49" s="82" t="str">
        <f t="shared" si="1"/>
        <v/>
      </c>
      <c r="H49" s="66"/>
    </row>
    <row r="50" spans="1:8" s="20" customFormat="1" ht="27.75" customHeight="1" x14ac:dyDescent="0.2">
      <c r="A50" s="14">
        <f t="shared" si="2"/>
        <v>42</v>
      </c>
      <c r="B50" s="64"/>
      <c r="C50" s="64"/>
      <c r="D50" s="65"/>
      <c r="E50" s="94"/>
      <c r="F50" s="81"/>
      <c r="G50" s="82" t="str">
        <f t="shared" si="1"/>
        <v/>
      </c>
      <c r="H50" s="66"/>
    </row>
    <row r="51" spans="1:8" s="20" customFormat="1" ht="27.75" customHeight="1" x14ac:dyDescent="0.2">
      <c r="A51" s="14">
        <f t="shared" si="2"/>
        <v>43</v>
      </c>
      <c r="B51" s="64"/>
      <c r="C51" s="64"/>
      <c r="D51" s="65"/>
      <c r="E51" s="94"/>
      <c r="F51" s="81"/>
      <c r="G51" s="82" t="str">
        <f t="shared" si="1"/>
        <v/>
      </c>
      <c r="H51" s="66"/>
    </row>
    <row r="52" spans="1:8" s="20" customFormat="1" ht="27.75" customHeight="1" x14ac:dyDescent="0.2">
      <c r="A52" s="14">
        <f t="shared" si="2"/>
        <v>44</v>
      </c>
      <c r="B52" s="64"/>
      <c r="C52" s="64"/>
      <c r="D52" s="65"/>
      <c r="E52" s="94"/>
      <c r="F52" s="81"/>
      <c r="G52" s="82" t="str">
        <f t="shared" si="1"/>
        <v/>
      </c>
      <c r="H52" s="66"/>
    </row>
    <row r="53" spans="1:8" s="20" customFormat="1" ht="27.75" customHeight="1" x14ac:dyDescent="0.2">
      <c r="A53" s="14">
        <f t="shared" si="2"/>
        <v>45</v>
      </c>
      <c r="B53" s="64"/>
      <c r="C53" s="64"/>
      <c r="D53" s="65"/>
      <c r="E53" s="94"/>
      <c r="F53" s="81"/>
      <c r="G53" s="82" t="str">
        <f t="shared" si="1"/>
        <v/>
      </c>
      <c r="H53" s="66"/>
    </row>
    <row r="54" spans="1:8" s="20" customFormat="1" ht="27.75" customHeight="1" x14ac:dyDescent="0.2">
      <c r="A54" s="14">
        <f t="shared" si="2"/>
        <v>46</v>
      </c>
      <c r="B54" s="64"/>
      <c r="C54" s="64"/>
      <c r="D54" s="65"/>
      <c r="E54" s="94"/>
      <c r="F54" s="81"/>
      <c r="G54" s="82" t="str">
        <f t="shared" si="1"/>
        <v/>
      </c>
      <c r="H54" s="66"/>
    </row>
    <row r="55" spans="1:8" s="20" customFormat="1" ht="27.75" customHeight="1" x14ac:dyDescent="0.2">
      <c r="A55" s="14">
        <f t="shared" si="2"/>
        <v>47</v>
      </c>
      <c r="B55" s="64"/>
      <c r="C55" s="64"/>
      <c r="D55" s="65"/>
      <c r="E55" s="94"/>
      <c r="F55" s="81"/>
      <c r="G55" s="82" t="str">
        <f t="shared" si="1"/>
        <v/>
      </c>
      <c r="H55" s="66"/>
    </row>
    <row r="56" spans="1:8" s="20" customFormat="1" ht="27.75" customHeight="1" x14ac:dyDescent="0.2">
      <c r="A56" s="14">
        <f t="shared" si="2"/>
        <v>48</v>
      </c>
      <c r="B56" s="64"/>
      <c r="C56" s="64"/>
      <c r="D56" s="65"/>
      <c r="E56" s="94"/>
      <c r="F56" s="81"/>
      <c r="G56" s="82" t="str">
        <f t="shared" si="1"/>
        <v/>
      </c>
      <c r="H56" s="66"/>
    </row>
    <row r="57" spans="1:8" s="20" customFormat="1" ht="27.75" customHeight="1" x14ac:dyDescent="0.2">
      <c r="A57" s="14">
        <f t="shared" si="2"/>
        <v>49</v>
      </c>
      <c r="B57" s="64"/>
      <c r="C57" s="64"/>
      <c r="D57" s="65"/>
      <c r="E57" s="94"/>
      <c r="F57" s="81"/>
      <c r="G57" s="82" t="str">
        <f t="shared" si="1"/>
        <v/>
      </c>
      <c r="H57" s="66"/>
    </row>
    <row r="58" spans="1:8" s="20" customFormat="1" ht="27.75" customHeight="1" x14ac:dyDescent="0.2">
      <c r="A58" s="14">
        <f t="shared" si="2"/>
        <v>50</v>
      </c>
      <c r="B58" s="64"/>
      <c r="C58" s="64"/>
      <c r="D58" s="65"/>
      <c r="E58" s="94"/>
      <c r="F58" s="81"/>
      <c r="G58" s="82" t="str">
        <f t="shared" si="1"/>
        <v/>
      </c>
      <c r="H58" s="66"/>
    </row>
    <row r="59" spans="1:8" s="20" customFormat="1" ht="27.75" customHeight="1" x14ac:dyDescent="0.2">
      <c r="A59" s="14">
        <f t="shared" si="2"/>
        <v>51</v>
      </c>
      <c r="B59" s="64"/>
      <c r="C59" s="64"/>
      <c r="D59" s="65"/>
      <c r="E59" s="94"/>
      <c r="F59" s="81"/>
      <c r="G59" s="82" t="str">
        <f t="shared" si="1"/>
        <v/>
      </c>
      <c r="H59" s="66"/>
    </row>
    <row r="60" spans="1:8" s="20" customFormat="1" ht="27.75" customHeight="1" x14ac:dyDescent="0.2">
      <c r="A60" s="14">
        <f t="shared" si="2"/>
        <v>52</v>
      </c>
      <c r="B60" s="64"/>
      <c r="C60" s="64"/>
      <c r="D60" s="65"/>
      <c r="E60" s="94"/>
      <c r="F60" s="81"/>
      <c r="G60" s="82" t="str">
        <f t="shared" si="1"/>
        <v/>
      </c>
      <c r="H60" s="66"/>
    </row>
    <row r="61" spans="1:8" s="20" customFormat="1" ht="27.75" customHeight="1" x14ac:dyDescent="0.2">
      <c r="A61" s="14">
        <f t="shared" si="2"/>
        <v>53</v>
      </c>
      <c r="B61" s="64"/>
      <c r="C61" s="64"/>
      <c r="D61" s="65"/>
      <c r="E61" s="94"/>
      <c r="F61" s="81"/>
      <c r="G61" s="82" t="str">
        <f t="shared" si="1"/>
        <v/>
      </c>
      <c r="H61" s="66"/>
    </row>
    <row r="62" spans="1:8" s="20" customFormat="1" ht="27.75" customHeight="1" x14ac:dyDescent="0.2">
      <c r="A62" s="14">
        <f t="shared" si="2"/>
        <v>54</v>
      </c>
      <c r="B62" s="64"/>
      <c r="C62" s="64"/>
      <c r="D62" s="65"/>
      <c r="E62" s="94"/>
      <c r="F62" s="81"/>
      <c r="G62" s="82" t="str">
        <f t="shared" si="1"/>
        <v/>
      </c>
      <c r="H62" s="66"/>
    </row>
    <row r="63" spans="1:8" s="20" customFormat="1" ht="27.75" customHeight="1" x14ac:dyDescent="0.2">
      <c r="A63" s="14">
        <f t="shared" si="2"/>
        <v>55</v>
      </c>
      <c r="B63" s="64"/>
      <c r="C63" s="64"/>
      <c r="D63" s="65"/>
      <c r="E63" s="94"/>
      <c r="F63" s="81"/>
      <c r="G63" s="82" t="str">
        <f t="shared" si="1"/>
        <v/>
      </c>
      <c r="H63" s="66"/>
    </row>
    <row r="64" spans="1:8" s="20" customFormat="1" ht="27.75" customHeight="1" x14ac:dyDescent="0.2">
      <c r="A64" s="14">
        <f t="shared" si="2"/>
        <v>56</v>
      </c>
      <c r="B64" s="64"/>
      <c r="C64" s="64"/>
      <c r="D64" s="65"/>
      <c r="E64" s="94"/>
      <c r="F64" s="81"/>
      <c r="G64" s="82" t="str">
        <f t="shared" si="1"/>
        <v/>
      </c>
      <c r="H64" s="66"/>
    </row>
    <row r="65" spans="1:8" s="20" customFormat="1" ht="27.75" customHeight="1" x14ac:dyDescent="0.2">
      <c r="A65" s="14">
        <f t="shared" si="2"/>
        <v>57</v>
      </c>
      <c r="B65" s="64"/>
      <c r="C65" s="64"/>
      <c r="D65" s="65"/>
      <c r="E65" s="94"/>
      <c r="F65" s="81"/>
      <c r="G65" s="82" t="str">
        <f t="shared" si="1"/>
        <v/>
      </c>
      <c r="H65" s="66"/>
    </row>
    <row r="66" spans="1:8" s="20" customFormat="1" ht="27.75" customHeight="1" x14ac:dyDescent="0.2">
      <c r="A66" s="14">
        <f t="shared" si="2"/>
        <v>58</v>
      </c>
      <c r="B66" s="64"/>
      <c r="C66" s="64"/>
      <c r="D66" s="65"/>
      <c r="E66" s="94"/>
      <c r="F66" s="81"/>
      <c r="G66" s="82" t="str">
        <f t="shared" si="1"/>
        <v/>
      </c>
      <c r="H66" s="66"/>
    </row>
    <row r="67" spans="1:8" s="20" customFormat="1" ht="27.75" customHeight="1" x14ac:dyDescent="0.2">
      <c r="A67" s="14">
        <f t="shared" si="2"/>
        <v>59</v>
      </c>
      <c r="B67" s="64"/>
      <c r="C67" s="64"/>
      <c r="D67" s="65"/>
      <c r="E67" s="94"/>
      <c r="F67" s="81"/>
      <c r="G67" s="82" t="str">
        <f t="shared" si="1"/>
        <v/>
      </c>
      <c r="H67" s="66"/>
    </row>
    <row r="68" spans="1:8" s="20" customFormat="1" ht="27.75" customHeight="1" x14ac:dyDescent="0.2">
      <c r="A68" s="14">
        <f t="shared" si="2"/>
        <v>60</v>
      </c>
      <c r="B68" s="64"/>
      <c r="C68" s="64"/>
      <c r="D68" s="65"/>
      <c r="E68" s="94"/>
      <c r="F68" s="81"/>
      <c r="G68" s="82" t="str">
        <f t="shared" si="1"/>
        <v/>
      </c>
      <c r="H68" s="66"/>
    </row>
    <row r="69" spans="1:8" s="20" customFormat="1" ht="27.75" customHeight="1" x14ac:dyDescent="0.2">
      <c r="A69" s="14">
        <f t="shared" si="2"/>
        <v>61</v>
      </c>
      <c r="B69" s="64"/>
      <c r="C69" s="64"/>
      <c r="D69" s="65"/>
      <c r="E69" s="94"/>
      <c r="F69" s="81"/>
      <c r="G69" s="82" t="str">
        <f t="shared" si="1"/>
        <v/>
      </c>
      <c r="H69" s="66"/>
    </row>
    <row r="70" spans="1:8" s="20" customFormat="1" ht="27.75" customHeight="1" x14ac:dyDescent="0.2">
      <c r="A70" s="14">
        <f t="shared" si="2"/>
        <v>62</v>
      </c>
      <c r="B70" s="64"/>
      <c r="C70" s="64"/>
      <c r="D70" s="65"/>
      <c r="E70" s="94"/>
      <c r="F70" s="81"/>
      <c r="G70" s="82" t="str">
        <f t="shared" si="1"/>
        <v/>
      </c>
      <c r="H70" s="66"/>
    </row>
    <row r="71" spans="1:8" s="20" customFormat="1" ht="27.75" customHeight="1" x14ac:dyDescent="0.2">
      <c r="A71" s="14">
        <f t="shared" si="2"/>
        <v>63</v>
      </c>
      <c r="B71" s="64"/>
      <c r="C71" s="64"/>
      <c r="D71" s="65"/>
      <c r="E71" s="94"/>
      <c r="F71" s="81"/>
      <c r="G71" s="82" t="str">
        <f t="shared" si="1"/>
        <v/>
      </c>
      <c r="H71" s="66"/>
    </row>
    <row r="72" spans="1:8" s="20" customFormat="1" ht="27.75" customHeight="1" x14ac:dyDescent="0.2">
      <c r="A72" s="14">
        <f t="shared" si="2"/>
        <v>64</v>
      </c>
      <c r="B72" s="64"/>
      <c r="C72" s="64"/>
      <c r="D72" s="65"/>
      <c r="E72" s="94"/>
      <c r="F72" s="81"/>
      <c r="G72" s="82" t="str">
        <f t="shared" si="1"/>
        <v/>
      </c>
      <c r="H72" s="66"/>
    </row>
    <row r="73" spans="1:8" s="20" customFormat="1" ht="27.75" customHeight="1" x14ac:dyDescent="0.2">
      <c r="A73" s="14">
        <f t="shared" ref="A73:A104" si="3">ROW()-8</f>
        <v>65</v>
      </c>
      <c r="B73" s="64"/>
      <c r="C73" s="64"/>
      <c r="D73" s="65"/>
      <c r="E73" s="94"/>
      <c r="F73" s="81"/>
      <c r="G73" s="82" t="str">
        <f t="shared" si="1"/>
        <v/>
      </c>
      <c r="H73" s="66"/>
    </row>
    <row r="74" spans="1:8" s="20" customFormat="1" ht="27.75" customHeight="1" x14ac:dyDescent="0.2">
      <c r="A74" s="14">
        <f t="shared" si="3"/>
        <v>66</v>
      </c>
      <c r="B74" s="64"/>
      <c r="C74" s="64"/>
      <c r="D74" s="65"/>
      <c r="E74" s="94"/>
      <c r="F74" s="81"/>
      <c r="G74" s="82" t="str">
        <f t="shared" ref="G74:G137" si="4">IF(ROUND(E74*F74,0)=0,"",ROUND(E74*F74,0))</f>
        <v/>
      </c>
      <c r="H74" s="66"/>
    </row>
    <row r="75" spans="1:8" s="20" customFormat="1" ht="27.75" customHeight="1" x14ac:dyDescent="0.2">
      <c r="A75" s="14">
        <f t="shared" si="3"/>
        <v>67</v>
      </c>
      <c r="B75" s="64"/>
      <c r="C75" s="64"/>
      <c r="D75" s="65"/>
      <c r="E75" s="94"/>
      <c r="F75" s="81"/>
      <c r="G75" s="82" t="str">
        <f t="shared" si="4"/>
        <v/>
      </c>
      <c r="H75" s="66"/>
    </row>
    <row r="76" spans="1:8" s="20" customFormat="1" ht="27.75" customHeight="1" x14ac:dyDescent="0.2">
      <c r="A76" s="14">
        <f t="shared" si="3"/>
        <v>68</v>
      </c>
      <c r="B76" s="64"/>
      <c r="C76" s="64"/>
      <c r="D76" s="65"/>
      <c r="E76" s="94"/>
      <c r="F76" s="81"/>
      <c r="G76" s="82" t="str">
        <f t="shared" si="4"/>
        <v/>
      </c>
      <c r="H76" s="66"/>
    </row>
    <row r="77" spans="1:8" s="20" customFormat="1" ht="27.75" customHeight="1" x14ac:dyDescent="0.2">
      <c r="A77" s="14">
        <f t="shared" si="3"/>
        <v>69</v>
      </c>
      <c r="B77" s="64"/>
      <c r="C77" s="64"/>
      <c r="D77" s="65"/>
      <c r="E77" s="94"/>
      <c r="F77" s="81"/>
      <c r="G77" s="82" t="str">
        <f t="shared" si="4"/>
        <v/>
      </c>
      <c r="H77" s="66"/>
    </row>
    <row r="78" spans="1:8" s="20" customFormat="1" ht="27.75" customHeight="1" x14ac:dyDescent="0.2">
      <c r="A78" s="14">
        <f t="shared" si="3"/>
        <v>70</v>
      </c>
      <c r="B78" s="64"/>
      <c r="C78" s="64"/>
      <c r="D78" s="65"/>
      <c r="E78" s="94"/>
      <c r="F78" s="81"/>
      <c r="G78" s="82" t="str">
        <f t="shared" si="4"/>
        <v/>
      </c>
      <c r="H78" s="66"/>
    </row>
    <row r="79" spans="1:8" s="20" customFormat="1" ht="27.75" customHeight="1" x14ac:dyDescent="0.2">
      <c r="A79" s="14">
        <f t="shared" si="3"/>
        <v>71</v>
      </c>
      <c r="B79" s="64"/>
      <c r="C79" s="64"/>
      <c r="D79" s="65"/>
      <c r="E79" s="94"/>
      <c r="F79" s="81"/>
      <c r="G79" s="82" t="str">
        <f t="shared" si="4"/>
        <v/>
      </c>
      <c r="H79" s="66"/>
    </row>
    <row r="80" spans="1:8" s="20" customFormat="1" ht="27.75" customHeight="1" x14ac:dyDescent="0.2">
      <c r="A80" s="14">
        <f t="shared" si="3"/>
        <v>72</v>
      </c>
      <c r="B80" s="64"/>
      <c r="C80" s="64"/>
      <c r="D80" s="65"/>
      <c r="E80" s="94"/>
      <c r="F80" s="81"/>
      <c r="G80" s="82" t="str">
        <f t="shared" si="4"/>
        <v/>
      </c>
      <c r="H80" s="66"/>
    </row>
    <row r="81" spans="1:8" s="20" customFormat="1" ht="27.75" customHeight="1" x14ac:dyDescent="0.2">
      <c r="A81" s="14">
        <f t="shared" si="3"/>
        <v>73</v>
      </c>
      <c r="B81" s="64"/>
      <c r="C81" s="64"/>
      <c r="D81" s="65"/>
      <c r="E81" s="94"/>
      <c r="F81" s="81"/>
      <c r="G81" s="82" t="str">
        <f t="shared" si="4"/>
        <v/>
      </c>
      <c r="H81" s="66"/>
    </row>
    <row r="82" spans="1:8" s="20" customFormat="1" ht="27.75" customHeight="1" x14ac:dyDescent="0.2">
      <c r="A82" s="14">
        <f t="shared" si="3"/>
        <v>74</v>
      </c>
      <c r="B82" s="64"/>
      <c r="C82" s="64"/>
      <c r="D82" s="65"/>
      <c r="E82" s="94"/>
      <c r="F82" s="81"/>
      <c r="G82" s="82" t="str">
        <f t="shared" si="4"/>
        <v/>
      </c>
      <c r="H82" s="66"/>
    </row>
    <row r="83" spans="1:8" s="20" customFormat="1" ht="27.75" customHeight="1" x14ac:dyDescent="0.2">
      <c r="A83" s="14">
        <f t="shared" si="3"/>
        <v>75</v>
      </c>
      <c r="B83" s="64"/>
      <c r="C83" s="64"/>
      <c r="D83" s="65"/>
      <c r="E83" s="94"/>
      <c r="F83" s="81"/>
      <c r="G83" s="82" t="str">
        <f t="shared" si="4"/>
        <v/>
      </c>
      <c r="H83" s="66"/>
    </row>
    <row r="84" spans="1:8" s="20" customFormat="1" ht="27.75" customHeight="1" x14ac:dyDescent="0.2">
      <c r="A84" s="14">
        <f t="shared" si="3"/>
        <v>76</v>
      </c>
      <c r="B84" s="64"/>
      <c r="C84" s="64"/>
      <c r="D84" s="65"/>
      <c r="E84" s="94"/>
      <c r="F84" s="81"/>
      <c r="G84" s="82" t="str">
        <f t="shared" si="4"/>
        <v/>
      </c>
      <c r="H84" s="66"/>
    </row>
    <row r="85" spans="1:8" s="20" customFormat="1" ht="27.75" customHeight="1" x14ac:dyDescent="0.2">
      <c r="A85" s="14">
        <f t="shared" si="3"/>
        <v>77</v>
      </c>
      <c r="B85" s="64"/>
      <c r="C85" s="64"/>
      <c r="D85" s="65"/>
      <c r="E85" s="94"/>
      <c r="F85" s="81"/>
      <c r="G85" s="82" t="str">
        <f t="shared" si="4"/>
        <v/>
      </c>
      <c r="H85" s="66"/>
    </row>
    <row r="86" spans="1:8" s="20" customFormat="1" ht="27.75" customHeight="1" x14ac:dyDescent="0.2">
      <c r="A86" s="14">
        <f t="shared" si="3"/>
        <v>78</v>
      </c>
      <c r="B86" s="64"/>
      <c r="C86" s="64"/>
      <c r="D86" s="65"/>
      <c r="E86" s="94"/>
      <c r="F86" s="81"/>
      <c r="G86" s="82" t="str">
        <f t="shared" si="4"/>
        <v/>
      </c>
      <c r="H86" s="66"/>
    </row>
    <row r="87" spans="1:8" s="20" customFormat="1" ht="27.75" customHeight="1" x14ac:dyDescent="0.2">
      <c r="A87" s="14">
        <f t="shared" si="3"/>
        <v>79</v>
      </c>
      <c r="B87" s="64"/>
      <c r="C87" s="64"/>
      <c r="D87" s="65"/>
      <c r="E87" s="94"/>
      <c r="F87" s="81"/>
      <c r="G87" s="82" t="str">
        <f t="shared" si="4"/>
        <v/>
      </c>
      <c r="H87" s="66"/>
    </row>
    <row r="88" spans="1:8" s="20" customFormat="1" ht="27.75" customHeight="1" x14ac:dyDescent="0.2">
      <c r="A88" s="14">
        <f t="shared" si="3"/>
        <v>80</v>
      </c>
      <c r="B88" s="64"/>
      <c r="C88" s="64"/>
      <c r="D88" s="65"/>
      <c r="E88" s="94"/>
      <c r="F88" s="81"/>
      <c r="G88" s="82" t="str">
        <f t="shared" si="4"/>
        <v/>
      </c>
      <c r="H88" s="66"/>
    </row>
    <row r="89" spans="1:8" s="20" customFormat="1" ht="27.75" customHeight="1" x14ac:dyDescent="0.2">
      <c r="A89" s="14">
        <f t="shared" si="3"/>
        <v>81</v>
      </c>
      <c r="B89" s="64"/>
      <c r="C89" s="64"/>
      <c r="D89" s="65"/>
      <c r="E89" s="94"/>
      <c r="F89" s="81"/>
      <c r="G89" s="82" t="str">
        <f t="shared" si="4"/>
        <v/>
      </c>
      <c r="H89" s="66"/>
    </row>
    <row r="90" spans="1:8" s="20" customFormat="1" ht="27.75" customHeight="1" x14ac:dyDescent="0.2">
      <c r="A90" s="14">
        <f t="shared" si="3"/>
        <v>82</v>
      </c>
      <c r="B90" s="64"/>
      <c r="C90" s="64"/>
      <c r="D90" s="65"/>
      <c r="E90" s="94"/>
      <c r="F90" s="81"/>
      <c r="G90" s="82" t="str">
        <f t="shared" si="4"/>
        <v/>
      </c>
      <c r="H90" s="66"/>
    </row>
    <row r="91" spans="1:8" s="20" customFormat="1" ht="27.75" customHeight="1" x14ac:dyDescent="0.2">
      <c r="A91" s="14">
        <f t="shared" si="3"/>
        <v>83</v>
      </c>
      <c r="B91" s="64"/>
      <c r="C91" s="64"/>
      <c r="D91" s="65"/>
      <c r="E91" s="94"/>
      <c r="F91" s="81"/>
      <c r="G91" s="82" t="str">
        <f t="shared" si="4"/>
        <v/>
      </c>
      <c r="H91" s="66"/>
    </row>
    <row r="92" spans="1:8" s="20" customFormat="1" ht="27.75" customHeight="1" x14ac:dyDescent="0.2">
      <c r="A92" s="14">
        <f t="shared" si="3"/>
        <v>84</v>
      </c>
      <c r="B92" s="64"/>
      <c r="C92" s="64"/>
      <c r="D92" s="65"/>
      <c r="E92" s="94"/>
      <c r="F92" s="81"/>
      <c r="G92" s="82" t="str">
        <f t="shared" si="4"/>
        <v/>
      </c>
      <c r="H92" s="66"/>
    </row>
    <row r="93" spans="1:8" s="20" customFormat="1" ht="27.75" customHeight="1" x14ac:dyDescent="0.2">
      <c r="A93" s="14">
        <f t="shared" si="3"/>
        <v>85</v>
      </c>
      <c r="B93" s="64"/>
      <c r="C93" s="64"/>
      <c r="D93" s="65"/>
      <c r="E93" s="94"/>
      <c r="F93" s="81"/>
      <c r="G93" s="82" t="str">
        <f t="shared" si="4"/>
        <v/>
      </c>
      <c r="H93" s="66"/>
    </row>
    <row r="94" spans="1:8" s="20" customFormat="1" ht="27.75" customHeight="1" x14ac:dyDescent="0.2">
      <c r="A94" s="14">
        <f t="shared" si="3"/>
        <v>86</v>
      </c>
      <c r="B94" s="64"/>
      <c r="C94" s="64"/>
      <c r="D94" s="65"/>
      <c r="E94" s="94"/>
      <c r="F94" s="81"/>
      <c r="G94" s="82" t="str">
        <f t="shared" si="4"/>
        <v/>
      </c>
      <c r="H94" s="66"/>
    </row>
    <row r="95" spans="1:8" s="20" customFormat="1" ht="27.75" customHeight="1" x14ac:dyDescent="0.2">
      <c r="A95" s="14">
        <f t="shared" si="3"/>
        <v>87</v>
      </c>
      <c r="B95" s="64"/>
      <c r="C95" s="64"/>
      <c r="D95" s="65"/>
      <c r="E95" s="94"/>
      <c r="F95" s="81"/>
      <c r="G95" s="82" t="str">
        <f t="shared" si="4"/>
        <v/>
      </c>
      <c r="H95" s="66"/>
    </row>
    <row r="96" spans="1:8" s="20" customFormat="1" ht="27.75" customHeight="1" x14ac:dyDescent="0.2">
      <c r="A96" s="14">
        <f t="shared" si="3"/>
        <v>88</v>
      </c>
      <c r="B96" s="64"/>
      <c r="C96" s="64"/>
      <c r="D96" s="65"/>
      <c r="E96" s="94"/>
      <c r="F96" s="81"/>
      <c r="G96" s="82" t="str">
        <f t="shared" si="4"/>
        <v/>
      </c>
      <c r="H96" s="66"/>
    </row>
    <row r="97" spans="1:8" s="20" customFormat="1" ht="27.75" customHeight="1" x14ac:dyDescent="0.2">
      <c r="A97" s="14">
        <f t="shared" si="3"/>
        <v>89</v>
      </c>
      <c r="B97" s="64"/>
      <c r="C97" s="64"/>
      <c r="D97" s="65"/>
      <c r="E97" s="94"/>
      <c r="F97" s="81"/>
      <c r="G97" s="82" t="str">
        <f t="shared" si="4"/>
        <v/>
      </c>
      <c r="H97" s="66"/>
    </row>
    <row r="98" spans="1:8" s="20" customFormat="1" ht="27.75" customHeight="1" x14ac:dyDescent="0.2">
      <c r="A98" s="14">
        <f t="shared" si="3"/>
        <v>90</v>
      </c>
      <c r="B98" s="64"/>
      <c r="C98" s="64"/>
      <c r="D98" s="65"/>
      <c r="E98" s="94"/>
      <c r="F98" s="81"/>
      <c r="G98" s="82" t="str">
        <f t="shared" si="4"/>
        <v/>
      </c>
      <c r="H98" s="66"/>
    </row>
    <row r="99" spans="1:8" s="20" customFormat="1" ht="27.75" customHeight="1" x14ac:dyDescent="0.2">
      <c r="A99" s="14">
        <f t="shared" si="3"/>
        <v>91</v>
      </c>
      <c r="B99" s="64"/>
      <c r="C99" s="64"/>
      <c r="D99" s="65"/>
      <c r="E99" s="94"/>
      <c r="F99" s="81"/>
      <c r="G99" s="82" t="str">
        <f t="shared" si="4"/>
        <v/>
      </c>
      <c r="H99" s="66"/>
    </row>
    <row r="100" spans="1:8" s="20" customFormat="1" ht="27.75" customHeight="1" x14ac:dyDescent="0.2">
      <c r="A100" s="14">
        <f t="shared" si="3"/>
        <v>92</v>
      </c>
      <c r="B100" s="64"/>
      <c r="C100" s="64"/>
      <c r="D100" s="65"/>
      <c r="E100" s="94"/>
      <c r="F100" s="81"/>
      <c r="G100" s="82" t="str">
        <f t="shared" si="4"/>
        <v/>
      </c>
      <c r="H100" s="66"/>
    </row>
    <row r="101" spans="1:8" s="20" customFormat="1" ht="27.75" customHeight="1" x14ac:dyDescent="0.2">
      <c r="A101" s="14">
        <f t="shared" si="3"/>
        <v>93</v>
      </c>
      <c r="B101" s="64"/>
      <c r="C101" s="64"/>
      <c r="D101" s="65"/>
      <c r="E101" s="94"/>
      <c r="F101" s="81"/>
      <c r="G101" s="82" t="str">
        <f t="shared" si="4"/>
        <v/>
      </c>
      <c r="H101" s="66"/>
    </row>
    <row r="102" spans="1:8" s="20" customFormat="1" ht="27.75" customHeight="1" x14ac:dyDescent="0.2">
      <c r="A102" s="14">
        <f t="shared" si="3"/>
        <v>94</v>
      </c>
      <c r="B102" s="64"/>
      <c r="C102" s="64"/>
      <c r="D102" s="65"/>
      <c r="E102" s="94"/>
      <c r="F102" s="81"/>
      <c r="G102" s="82" t="str">
        <f t="shared" si="4"/>
        <v/>
      </c>
      <c r="H102" s="66"/>
    </row>
    <row r="103" spans="1:8" s="20" customFormat="1" ht="27.75" customHeight="1" x14ac:dyDescent="0.2">
      <c r="A103" s="14">
        <f t="shared" si="3"/>
        <v>95</v>
      </c>
      <c r="B103" s="64"/>
      <c r="C103" s="64"/>
      <c r="D103" s="65"/>
      <c r="E103" s="94"/>
      <c r="F103" s="81"/>
      <c r="G103" s="82" t="str">
        <f t="shared" si="4"/>
        <v/>
      </c>
      <c r="H103" s="66"/>
    </row>
    <row r="104" spans="1:8" s="20" customFormat="1" ht="27.75" customHeight="1" x14ac:dyDescent="0.2">
      <c r="A104" s="14">
        <f t="shared" si="3"/>
        <v>96</v>
      </c>
      <c r="B104" s="64"/>
      <c r="C104" s="64"/>
      <c r="D104" s="65"/>
      <c r="E104" s="94"/>
      <c r="F104" s="81"/>
      <c r="G104" s="82" t="str">
        <f t="shared" si="4"/>
        <v/>
      </c>
      <c r="H104" s="66"/>
    </row>
    <row r="105" spans="1:8" s="20" customFormat="1" ht="27.75" customHeight="1" x14ac:dyDescent="0.2">
      <c r="A105" s="14">
        <f t="shared" ref="A105:A136" si="5">ROW()-8</f>
        <v>97</v>
      </c>
      <c r="B105" s="64"/>
      <c r="C105" s="64"/>
      <c r="D105" s="65"/>
      <c r="E105" s="94"/>
      <c r="F105" s="81"/>
      <c r="G105" s="82" t="str">
        <f t="shared" si="4"/>
        <v/>
      </c>
      <c r="H105" s="66"/>
    </row>
    <row r="106" spans="1:8" s="20" customFormat="1" ht="27.75" customHeight="1" x14ac:dyDescent="0.2">
      <c r="A106" s="14">
        <f t="shared" si="5"/>
        <v>98</v>
      </c>
      <c r="B106" s="64"/>
      <c r="C106" s="64"/>
      <c r="D106" s="65"/>
      <c r="E106" s="94"/>
      <c r="F106" s="81"/>
      <c r="G106" s="82" t="str">
        <f t="shared" si="4"/>
        <v/>
      </c>
      <c r="H106" s="66"/>
    </row>
    <row r="107" spans="1:8" s="20" customFormat="1" ht="27.75" customHeight="1" x14ac:dyDescent="0.2">
      <c r="A107" s="14">
        <f t="shared" si="5"/>
        <v>99</v>
      </c>
      <c r="B107" s="64"/>
      <c r="C107" s="64"/>
      <c r="D107" s="65"/>
      <c r="E107" s="94"/>
      <c r="F107" s="81"/>
      <c r="G107" s="82" t="str">
        <f t="shared" si="4"/>
        <v/>
      </c>
      <c r="H107" s="66"/>
    </row>
    <row r="108" spans="1:8" s="20" customFormat="1" ht="27.75" customHeight="1" x14ac:dyDescent="0.2">
      <c r="A108" s="14">
        <f t="shared" si="5"/>
        <v>100</v>
      </c>
      <c r="B108" s="64"/>
      <c r="C108" s="64"/>
      <c r="D108" s="65"/>
      <c r="E108" s="94"/>
      <c r="F108" s="81"/>
      <c r="G108" s="82" t="str">
        <f t="shared" si="4"/>
        <v/>
      </c>
      <c r="H108" s="66"/>
    </row>
    <row r="109" spans="1:8" s="20" customFormat="1" ht="27.75" customHeight="1" x14ac:dyDescent="0.2">
      <c r="A109" s="14">
        <f t="shared" si="5"/>
        <v>101</v>
      </c>
      <c r="B109" s="64"/>
      <c r="C109" s="64"/>
      <c r="D109" s="65"/>
      <c r="E109" s="94"/>
      <c r="F109" s="81"/>
      <c r="G109" s="82" t="str">
        <f t="shared" si="4"/>
        <v/>
      </c>
      <c r="H109" s="66"/>
    </row>
    <row r="110" spans="1:8" s="20" customFormat="1" ht="27.75" customHeight="1" x14ac:dyDescent="0.2">
      <c r="A110" s="14">
        <f t="shared" si="5"/>
        <v>102</v>
      </c>
      <c r="B110" s="64"/>
      <c r="C110" s="64"/>
      <c r="D110" s="65"/>
      <c r="E110" s="94"/>
      <c r="F110" s="81"/>
      <c r="G110" s="82" t="str">
        <f t="shared" si="4"/>
        <v/>
      </c>
      <c r="H110" s="66"/>
    </row>
    <row r="111" spans="1:8" s="20" customFormat="1" ht="27.75" customHeight="1" x14ac:dyDescent="0.2">
      <c r="A111" s="14">
        <f t="shared" si="5"/>
        <v>103</v>
      </c>
      <c r="B111" s="64"/>
      <c r="C111" s="64"/>
      <c r="D111" s="65"/>
      <c r="E111" s="94"/>
      <c r="F111" s="81"/>
      <c r="G111" s="82" t="str">
        <f t="shared" si="4"/>
        <v/>
      </c>
      <c r="H111" s="66"/>
    </row>
    <row r="112" spans="1:8" s="20" customFormat="1" ht="27.75" customHeight="1" x14ac:dyDescent="0.2">
      <c r="A112" s="14">
        <f t="shared" si="5"/>
        <v>104</v>
      </c>
      <c r="B112" s="64"/>
      <c r="C112" s="64"/>
      <c r="D112" s="65"/>
      <c r="E112" s="94"/>
      <c r="F112" s="81"/>
      <c r="G112" s="82" t="str">
        <f t="shared" si="4"/>
        <v/>
      </c>
      <c r="H112" s="66"/>
    </row>
    <row r="113" spans="1:8" s="20" customFormat="1" ht="27.75" customHeight="1" x14ac:dyDescent="0.2">
      <c r="A113" s="14">
        <f t="shared" si="5"/>
        <v>105</v>
      </c>
      <c r="B113" s="64"/>
      <c r="C113" s="64"/>
      <c r="D113" s="65"/>
      <c r="E113" s="94"/>
      <c r="F113" s="81"/>
      <c r="G113" s="82" t="str">
        <f t="shared" si="4"/>
        <v/>
      </c>
      <c r="H113" s="66"/>
    </row>
    <row r="114" spans="1:8" s="20" customFormat="1" ht="27.75" customHeight="1" x14ac:dyDescent="0.2">
      <c r="A114" s="14">
        <f t="shared" si="5"/>
        <v>106</v>
      </c>
      <c r="B114" s="64"/>
      <c r="C114" s="64"/>
      <c r="D114" s="65"/>
      <c r="E114" s="94"/>
      <c r="F114" s="81"/>
      <c r="G114" s="82" t="str">
        <f t="shared" si="4"/>
        <v/>
      </c>
      <c r="H114" s="66"/>
    </row>
    <row r="115" spans="1:8" s="20" customFormat="1" ht="27.75" customHeight="1" x14ac:dyDescent="0.2">
      <c r="A115" s="14">
        <f t="shared" si="5"/>
        <v>107</v>
      </c>
      <c r="B115" s="64"/>
      <c r="C115" s="64"/>
      <c r="D115" s="65"/>
      <c r="E115" s="94"/>
      <c r="F115" s="81"/>
      <c r="G115" s="82" t="str">
        <f t="shared" si="4"/>
        <v/>
      </c>
      <c r="H115" s="66"/>
    </row>
    <row r="116" spans="1:8" s="20" customFormat="1" ht="27.75" customHeight="1" x14ac:dyDescent="0.2">
      <c r="A116" s="14">
        <f t="shared" si="5"/>
        <v>108</v>
      </c>
      <c r="B116" s="64"/>
      <c r="C116" s="64"/>
      <c r="D116" s="65"/>
      <c r="E116" s="94"/>
      <c r="F116" s="81"/>
      <c r="G116" s="82" t="str">
        <f t="shared" si="4"/>
        <v/>
      </c>
      <c r="H116" s="66"/>
    </row>
    <row r="117" spans="1:8" s="20" customFormat="1" ht="27.75" customHeight="1" x14ac:dyDescent="0.2">
      <c r="A117" s="14">
        <f t="shared" si="5"/>
        <v>109</v>
      </c>
      <c r="B117" s="64"/>
      <c r="C117" s="64"/>
      <c r="D117" s="65"/>
      <c r="E117" s="94"/>
      <c r="F117" s="81"/>
      <c r="G117" s="82" t="str">
        <f t="shared" si="4"/>
        <v/>
      </c>
      <c r="H117" s="66"/>
    </row>
    <row r="118" spans="1:8" s="20" customFormat="1" ht="27.75" customHeight="1" x14ac:dyDescent="0.2">
      <c r="A118" s="14">
        <f t="shared" si="5"/>
        <v>110</v>
      </c>
      <c r="B118" s="64"/>
      <c r="C118" s="64"/>
      <c r="D118" s="65"/>
      <c r="E118" s="94"/>
      <c r="F118" s="81"/>
      <c r="G118" s="82" t="str">
        <f t="shared" si="4"/>
        <v/>
      </c>
      <c r="H118" s="66"/>
    </row>
    <row r="119" spans="1:8" s="20" customFormat="1" ht="27.75" customHeight="1" x14ac:dyDescent="0.2">
      <c r="A119" s="14">
        <f t="shared" si="5"/>
        <v>111</v>
      </c>
      <c r="B119" s="64"/>
      <c r="C119" s="64"/>
      <c r="D119" s="65"/>
      <c r="E119" s="94"/>
      <c r="F119" s="81"/>
      <c r="G119" s="82" t="str">
        <f t="shared" si="4"/>
        <v/>
      </c>
      <c r="H119" s="66"/>
    </row>
    <row r="120" spans="1:8" s="20" customFormat="1" ht="27.75" customHeight="1" x14ac:dyDescent="0.2">
      <c r="A120" s="14">
        <f t="shared" si="5"/>
        <v>112</v>
      </c>
      <c r="B120" s="64"/>
      <c r="C120" s="64"/>
      <c r="D120" s="65"/>
      <c r="E120" s="94"/>
      <c r="F120" s="81"/>
      <c r="G120" s="82" t="str">
        <f t="shared" si="4"/>
        <v/>
      </c>
      <c r="H120" s="66"/>
    </row>
    <row r="121" spans="1:8" s="20" customFormat="1" ht="27.75" customHeight="1" x14ac:dyDescent="0.2">
      <c r="A121" s="14">
        <f t="shared" si="5"/>
        <v>113</v>
      </c>
      <c r="B121" s="64"/>
      <c r="C121" s="64"/>
      <c r="D121" s="65"/>
      <c r="E121" s="94"/>
      <c r="F121" s="81"/>
      <c r="G121" s="82" t="str">
        <f t="shared" si="4"/>
        <v/>
      </c>
      <c r="H121" s="66"/>
    </row>
    <row r="122" spans="1:8" s="20" customFormat="1" ht="27.75" customHeight="1" x14ac:dyDescent="0.2">
      <c r="A122" s="14">
        <f t="shared" si="5"/>
        <v>114</v>
      </c>
      <c r="B122" s="64"/>
      <c r="C122" s="64"/>
      <c r="D122" s="65"/>
      <c r="E122" s="94"/>
      <c r="F122" s="81"/>
      <c r="G122" s="82" t="str">
        <f t="shared" si="4"/>
        <v/>
      </c>
      <c r="H122" s="66"/>
    </row>
    <row r="123" spans="1:8" s="20" customFormat="1" ht="27.75" customHeight="1" x14ac:dyDescent="0.2">
      <c r="A123" s="14">
        <f t="shared" si="5"/>
        <v>115</v>
      </c>
      <c r="B123" s="64"/>
      <c r="C123" s="64"/>
      <c r="D123" s="65"/>
      <c r="E123" s="94"/>
      <c r="F123" s="81"/>
      <c r="G123" s="82" t="str">
        <f t="shared" si="4"/>
        <v/>
      </c>
      <c r="H123" s="66"/>
    </row>
    <row r="124" spans="1:8" s="20" customFormat="1" ht="27.75" customHeight="1" x14ac:dyDescent="0.2">
      <c r="A124" s="14">
        <f t="shared" si="5"/>
        <v>116</v>
      </c>
      <c r="B124" s="64"/>
      <c r="C124" s="64"/>
      <c r="D124" s="65"/>
      <c r="E124" s="94"/>
      <c r="F124" s="81"/>
      <c r="G124" s="82" t="str">
        <f t="shared" si="4"/>
        <v/>
      </c>
      <c r="H124" s="66"/>
    </row>
    <row r="125" spans="1:8" s="20" customFormat="1" ht="27.75" customHeight="1" x14ac:dyDescent="0.2">
      <c r="A125" s="14">
        <f t="shared" si="5"/>
        <v>117</v>
      </c>
      <c r="B125" s="64"/>
      <c r="C125" s="64"/>
      <c r="D125" s="65"/>
      <c r="E125" s="94"/>
      <c r="F125" s="81"/>
      <c r="G125" s="82" t="str">
        <f t="shared" si="4"/>
        <v/>
      </c>
      <c r="H125" s="66"/>
    </row>
    <row r="126" spans="1:8" s="20" customFormat="1" ht="27.75" customHeight="1" x14ac:dyDescent="0.2">
      <c r="A126" s="14">
        <f t="shared" si="5"/>
        <v>118</v>
      </c>
      <c r="B126" s="64"/>
      <c r="C126" s="64"/>
      <c r="D126" s="65"/>
      <c r="E126" s="94"/>
      <c r="F126" s="81"/>
      <c r="G126" s="82" t="str">
        <f t="shared" si="4"/>
        <v/>
      </c>
      <c r="H126" s="66"/>
    </row>
    <row r="127" spans="1:8" s="20" customFormat="1" ht="27.75" customHeight="1" x14ac:dyDescent="0.2">
      <c r="A127" s="14">
        <f t="shared" si="5"/>
        <v>119</v>
      </c>
      <c r="B127" s="64"/>
      <c r="C127" s="64"/>
      <c r="D127" s="65"/>
      <c r="E127" s="94"/>
      <c r="F127" s="81"/>
      <c r="G127" s="82" t="str">
        <f t="shared" si="4"/>
        <v/>
      </c>
      <c r="H127" s="66"/>
    </row>
    <row r="128" spans="1:8" s="20" customFormat="1" ht="27.75" customHeight="1" x14ac:dyDescent="0.2">
      <c r="A128" s="14">
        <f t="shared" si="5"/>
        <v>120</v>
      </c>
      <c r="B128" s="64"/>
      <c r="C128" s="64"/>
      <c r="D128" s="65"/>
      <c r="E128" s="94"/>
      <c r="F128" s="81"/>
      <c r="G128" s="82" t="str">
        <f t="shared" si="4"/>
        <v/>
      </c>
      <c r="H128" s="66"/>
    </row>
    <row r="129" spans="1:8" s="20" customFormat="1" ht="27.75" customHeight="1" x14ac:dyDescent="0.2">
      <c r="A129" s="14">
        <f t="shared" si="5"/>
        <v>121</v>
      </c>
      <c r="B129" s="64"/>
      <c r="C129" s="64"/>
      <c r="D129" s="65"/>
      <c r="E129" s="94"/>
      <c r="F129" s="81"/>
      <c r="G129" s="82" t="str">
        <f t="shared" si="4"/>
        <v/>
      </c>
      <c r="H129" s="66"/>
    </row>
    <row r="130" spans="1:8" s="20" customFormat="1" ht="27.75" customHeight="1" x14ac:dyDescent="0.2">
      <c r="A130" s="14">
        <f t="shared" si="5"/>
        <v>122</v>
      </c>
      <c r="B130" s="64"/>
      <c r="C130" s="64"/>
      <c r="D130" s="65"/>
      <c r="E130" s="94"/>
      <c r="F130" s="81"/>
      <c r="G130" s="82" t="str">
        <f t="shared" si="4"/>
        <v/>
      </c>
      <c r="H130" s="66"/>
    </row>
    <row r="131" spans="1:8" s="20" customFormat="1" ht="27.75" customHeight="1" x14ac:dyDescent="0.2">
      <c r="A131" s="14">
        <f t="shared" si="5"/>
        <v>123</v>
      </c>
      <c r="B131" s="64"/>
      <c r="C131" s="64"/>
      <c r="D131" s="65"/>
      <c r="E131" s="94"/>
      <c r="F131" s="81"/>
      <c r="G131" s="82" t="str">
        <f t="shared" si="4"/>
        <v/>
      </c>
      <c r="H131" s="66"/>
    </row>
    <row r="132" spans="1:8" s="20" customFormat="1" ht="27.75" customHeight="1" x14ac:dyDescent="0.2">
      <c r="A132" s="14">
        <f t="shared" si="5"/>
        <v>124</v>
      </c>
      <c r="B132" s="64"/>
      <c r="C132" s="64"/>
      <c r="D132" s="65"/>
      <c r="E132" s="94"/>
      <c r="F132" s="81"/>
      <c r="G132" s="82" t="str">
        <f t="shared" si="4"/>
        <v/>
      </c>
      <c r="H132" s="66"/>
    </row>
    <row r="133" spans="1:8" s="20" customFormat="1" ht="27.75" customHeight="1" x14ac:dyDescent="0.2">
      <c r="A133" s="14">
        <f t="shared" si="5"/>
        <v>125</v>
      </c>
      <c r="B133" s="64"/>
      <c r="C133" s="64"/>
      <c r="D133" s="65"/>
      <c r="E133" s="94"/>
      <c r="F133" s="81"/>
      <c r="G133" s="82" t="str">
        <f t="shared" si="4"/>
        <v/>
      </c>
      <c r="H133" s="66"/>
    </row>
    <row r="134" spans="1:8" s="20" customFormat="1" ht="27.75" customHeight="1" x14ac:dyDescent="0.2">
      <c r="A134" s="14">
        <f t="shared" si="5"/>
        <v>126</v>
      </c>
      <c r="B134" s="64"/>
      <c r="C134" s="64"/>
      <c r="D134" s="65"/>
      <c r="E134" s="94"/>
      <c r="F134" s="81"/>
      <c r="G134" s="82" t="str">
        <f t="shared" si="4"/>
        <v/>
      </c>
      <c r="H134" s="66"/>
    </row>
    <row r="135" spans="1:8" s="20" customFormat="1" ht="27.75" customHeight="1" x14ac:dyDescent="0.2">
      <c r="A135" s="14">
        <f t="shared" si="5"/>
        <v>127</v>
      </c>
      <c r="B135" s="64"/>
      <c r="C135" s="64"/>
      <c r="D135" s="65"/>
      <c r="E135" s="94"/>
      <c r="F135" s="81"/>
      <c r="G135" s="82" t="str">
        <f t="shared" si="4"/>
        <v/>
      </c>
      <c r="H135" s="66"/>
    </row>
    <row r="136" spans="1:8" s="20" customFormat="1" ht="27.75" customHeight="1" x14ac:dyDescent="0.2">
      <c r="A136" s="14">
        <f t="shared" si="5"/>
        <v>128</v>
      </c>
      <c r="B136" s="64"/>
      <c r="C136" s="64"/>
      <c r="D136" s="65"/>
      <c r="E136" s="94"/>
      <c r="F136" s="81"/>
      <c r="G136" s="82" t="str">
        <f t="shared" si="4"/>
        <v/>
      </c>
      <c r="H136" s="66"/>
    </row>
    <row r="137" spans="1:8" s="20" customFormat="1" ht="27.75" customHeight="1" x14ac:dyDescent="0.2">
      <c r="A137" s="14">
        <f t="shared" ref="A137:A155" si="6">ROW()-8</f>
        <v>129</v>
      </c>
      <c r="B137" s="64"/>
      <c r="C137" s="64"/>
      <c r="D137" s="65"/>
      <c r="E137" s="94"/>
      <c r="F137" s="81"/>
      <c r="G137" s="82" t="str">
        <f t="shared" si="4"/>
        <v/>
      </c>
      <c r="H137" s="66"/>
    </row>
    <row r="138" spans="1:8" s="20" customFormat="1" ht="27.75" customHeight="1" x14ac:dyDescent="0.2">
      <c r="A138" s="14">
        <f t="shared" si="6"/>
        <v>130</v>
      </c>
      <c r="B138" s="64"/>
      <c r="C138" s="64"/>
      <c r="D138" s="65"/>
      <c r="E138" s="94"/>
      <c r="F138" s="81"/>
      <c r="G138" s="82" t="str">
        <f t="shared" ref="G138:G153" si="7">IF(ROUND(E138*F138,0)=0,"",ROUND(E138*F138,0))</f>
        <v/>
      </c>
      <c r="H138" s="66"/>
    </row>
    <row r="139" spans="1:8" s="20" customFormat="1" ht="27.75" customHeight="1" x14ac:dyDescent="0.2">
      <c r="A139" s="14">
        <f t="shared" si="6"/>
        <v>131</v>
      </c>
      <c r="B139" s="64"/>
      <c r="C139" s="64"/>
      <c r="D139" s="65"/>
      <c r="E139" s="94"/>
      <c r="F139" s="81"/>
      <c r="G139" s="82" t="str">
        <f t="shared" si="7"/>
        <v/>
      </c>
      <c r="H139" s="66"/>
    </row>
    <row r="140" spans="1:8" s="20" customFormat="1" ht="27.75" customHeight="1" x14ac:dyDescent="0.2">
      <c r="A140" s="14">
        <f t="shared" si="6"/>
        <v>132</v>
      </c>
      <c r="B140" s="64"/>
      <c r="C140" s="64"/>
      <c r="D140" s="65"/>
      <c r="E140" s="94"/>
      <c r="F140" s="81"/>
      <c r="G140" s="82" t="str">
        <f t="shared" si="7"/>
        <v/>
      </c>
      <c r="H140" s="66"/>
    </row>
    <row r="141" spans="1:8" s="20" customFormat="1" ht="27.75" customHeight="1" x14ac:dyDescent="0.2">
      <c r="A141" s="14">
        <f t="shared" si="6"/>
        <v>133</v>
      </c>
      <c r="B141" s="64"/>
      <c r="C141" s="64"/>
      <c r="D141" s="65"/>
      <c r="E141" s="94"/>
      <c r="F141" s="81"/>
      <c r="G141" s="82" t="str">
        <f t="shared" si="7"/>
        <v/>
      </c>
      <c r="H141" s="66"/>
    </row>
    <row r="142" spans="1:8" s="20" customFormat="1" ht="27.75" customHeight="1" x14ac:dyDescent="0.2">
      <c r="A142" s="14">
        <f t="shared" si="6"/>
        <v>134</v>
      </c>
      <c r="B142" s="64"/>
      <c r="C142" s="64"/>
      <c r="D142" s="65"/>
      <c r="E142" s="94"/>
      <c r="F142" s="81"/>
      <c r="G142" s="82" t="str">
        <f t="shared" si="7"/>
        <v/>
      </c>
      <c r="H142" s="66"/>
    </row>
    <row r="143" spans="1:8" s="20" customFormat="1" ht="27.75" customHeight="1" x14ac:dyDescent="0.2">
      <c r="A143" s="14">
        <f t="shared" si="6"/>
        <v>135</v>
      </c>
      <c r="B143" s="64"/>
      <c r="C143" s="64"/>
      <c r="D143" s="65"/>
      <c r="E143" s="94"/>
      <c r="F143" s="81"/>
      <c r="G143" s="82" t="str">
        <f t="shared" si="7"/>
        <v/>
      </c>
      <c r="H143" s="66"/>
    </row>
    <row r="144" spans="1:8" s="20" customFormat="1" ht="27.75" customHeight="1" x14ac:dyDescent="0.2">
      <c r="A144" s="14">
        <f t="shared" si="6"/>
        <v>136</v>
      </c>
      <c r="B144" s="64"/>
      <c r="C144" s="64"/>
      <c r="D144" s="65"/>
      <c r="E144" s="94"/>
      <c r="F144" s="81"/>
      <c r="G144" s="82" t="str">
        <f t="shared" si="7"/>
        <v/>
      </c>
      <c r="H144" s="66"/>
    </row>
    <row r="145" spans="1:8" s="20" customFormat="1" ht="27.75" customHeight="1" x14ac:dyDescent="0.2">
      <c r="A145" s="14">
        <f t="shared" si="6"/>
        <v>137</v>
      </c>
      <c r="B145" s="64"/>
      <c r="C145" s="64"/>
      <c r="D145" s="65"/>
      <c r="E145" s="94"/>
      <c r="F145" s="81"/>
      <c r="G145" s="82" t="str">
        <f t="shared" si="7"/>
        <v/>
      </c>
      <c r="H145" s="66"/>
    </row>
    <row r="146" spans="1:8" s="20" customFormat="1" ht="27.75" customHeight="1" x14ac:dyDescent="0.2">
      <c r="A146" s="14">
        <f t="shared" si="6"/>
        <v>138</v>
      </c>
      <c r="B146" s="64"/>
      <c r="C146" s="64"/>
      <c r="D146" s="65"/>
      <c r="E146" s="94"/>
      <c r="F146" s="81"/>
      <c r="G146" s="82" t="str">
        <f t="shared" si="7"/>
        <v/>
      </c>
      <c r="H146" s="66"/>
    </row>
    <row r="147" spans="1:8" s="20" customFormat="1" ht="27.75" customHeight="1" x14ac:dyDescent="0.2">
      <c r="A147" s="14">
        <f t="shared" si="6"/>
        <v>139</v>
      </c>
      <c r="B147" s="64"/>
      <c r="C147" s="64"/>
      <c r="D147" s="65"/>
      <c r="E147" s="94"/>
      <c r="F147" s="81"/>
      <c r="G147" s="82" t="str">
        <f t="shared" si="7"/>
        <v/>
      </c>
      <c r="H147" s="66"/>
    </row>
    <row r="148" spans="1:8" s="20" customFormat="1" ht="27.75" customHeight="1" x14ac:dyDescent="0.2">
      <c r="A148" s="14">
        <f t="shared" si="6"/>
        <v>140</v>
      </c>
      <c r="B148" s="64"/>
      <c r="C148" s="64"/>
      <c r="D148" s="65"/>
      <c r="E148" s="94"/>
      <c r="F148" s="81"/>
      <c r="G148" s="82" t="str">
        <f t="shared" si="7"/>
        <v/>
      </c>
      <c r="H148" s="66"/>
    </row>
    <row r="149" spans="1:8" s="20" customFormat="1" ht="27.75" customHeight="1" x14ac:dyDescent="0.2">
      <c r="A149" s="14">
        <f t="shared" si="6"/>
        <v>141</v>
      </c>
      <c r="B149" s="64"/>
      <c r="C149" s="64"/>
      <c r="D149" s="65"/>
      <c r="E149" s="94"/>
      <c r="F149" s="81"/>
      <c r="G149" s="82" t="str">
        <f t="shared" si="7"/>
        <v/>
      </c>
      <c r="H149" s="66"/>
    </row>
    <row r="150" spans="1:8" s="20" customFormat="1" ht="27.75" customHeight="1" x14ac:dyDescent="0.2">
      <c r="A150" s="14">
        <f t="shared" si="6"/>
        <v>142</v>
      </c>
      <c r="B150" s="64"/>
      <c r="C150" s="64"/>
      <c r="D150" s="65"/>
      <c r="E150" s="94"/>
      <c r="F150" s="81"/>
      <c r="G150" s="82" t="str">
        <f t="shared" si="7"/>
        <v/>
      </c>
      <c r="H150" s="66"/>
    </row>
    <row r="151" spans="1:8" s="20" customFormat="1" ht="27.75" customHeight="1" x14ac:dyDescent="0.2">
      <c r="A151" s="14">
        <f t="shared" si="6"/>
        <v>143</v>
      </c>
      <c r="B151" s="64"/>
      <c r="C151" s="64"/>
      <c r="D151" s="65"/>
      <c r="E151" s="94"/>
      <c r="F151" s="81"/>
      <c r="G151" s="82" t="str">
        <f t="shared" si="7"/>
        <v/>
      </c>
      <c r="H151" s="66"/>
    </row>
    <row r="152" spans="1:8" s="20" customFormat="1" ht="27.75" customHeight="1" x14ac:dyDescent="0.2">
      <c r="A152" s="14">
        <f t="shared" si="6"/>
        <v>144</v>
      </c>
      <c r="B152" s="64"/>
      <c r="C152" s="64"/>
      <c r="D152" s="65"/>
      <c r="E152" s="94"/>
      <c r="F152" s="81"/>
      <c r="G152" s="83" t="str">
        <f t="shared" si="7"/>
        <v/>
      </c>
      <c r="H152" s="66"/>
    </row>
    <row r="153" spans="1:8" s="20" customFormat="1" ht="27.75" customHeight="1" x14ac:dyDescent="0.2">
      <c r="A153" s="14">
        <f>ROW()-8</f>
        <v>145</v>
      </c>
      <c r="B153" s="64"/>
      <c r="C153" s="64"/>
      <c r="D153" s="65"/>
      <c r="E153" s="94"/>
      <c r="F153" s="81"/>
      <c r="G153" s="83" t="str">
        <f t="shared" si="7"/>
        <v/>
      </c>
      <c r="H153" s="66"/>
    </row>
    <row r="154" spans="1:8" s="20" customFormat="1" ht="26.25" customHeight="1" x14ac:dyDescent="0.2">
      <c r="A154" s="14">
        <f t="shared" si="6"/>
        <v>146</v>
      </c>
      <c r="B154" s="67" t="s">
        <v>59</v>
      </c>
      <c r="C154" s="68"/>
      <c r="D154" s="65"/>
      <c r="E154" s="84"/>
      <c r="F154" s="81"/>
      <c r="G154" s="83" t="str">
        <f>IF(SUM(G9:G153)=0,"",SUM(G9:G153))</f>
        <v/>
      </c>
      <c r="H154" s="66"/>
    </row>
    <row r="155" spans="1:8" s="20" customFormat="1" ht="26.25" customHeight="1" x14ac:dyDescent="0.2">
      <c r="A155" s="52">
        <f t="shared" si="6"/>
        <v>147</v>
      </c>
      <c r="B155" s="69" t="str">
        <f>IF(見積書!G7="労務外注","法定福利費","")</f>
        <v/>
      </c>
      <c r="C155" s="70"/>
      <c r="D155" s="71" t="str">
        <f>IF(B155="法定福利費","式","")</f>
        <v/>
      </c>
      <c r="E155" s="85" t="str">
        <f>IF(B155="法定福利費","1","")</f>
        <v/>
      </c>
      <c r="F155" s="78"/>
      <c r="G155" s="78"/>
      <c r="H155" s="72"/>
    </row>
    <row r="156" spans="1:8" s="20" customFormat="1" ht="26.25" customHeight="1" thickBot="1" x14ac:dyDescent="0.25">
      <c r="A156" s="21"/>
      <c r="B156" s="73"/>
      <c r="C156" s="74" t="s">
        <v>13</v>
      </c>
      <c r="D156" s="75"/>
      <c r="E156" s="86"/>
      <c r="F156" s="87"/>
      <c r="G156" s="88" t="str">
        <f>IF(SUM(G154:G155)=0,"",SUM(G154:G155))</f>
        <v/>
      </c>
      <c r="H156" s="76"/>
    </row>
    <row r="157" spans="1:8" s="20" customFormat="1" ht="26.25" customHeight="1" thickTop="1" x14ac:dyDescent="0.45">
      <c r="A157" s="22"/>
      <c r="B157" s="77"/>
      <c r="C157" s="51" t="s">
        <v>16</v>
      </c>
      <c r="D157" s="60"/>
      <c r="E157" s="89"/>
      <c r="F157" s="90"/>
      <c r="G157" s="91" t="str">
        <f>IF(SUM(G156:G156)=0,"",SUM(G156:G156))</f>
        <v/>
      </c>
      <c r="H157" s="78"/>
    </row>
    <row r="158" spans="1:8" x14ac:dyDescent="0.2">
      <c r="B158" s="17"/>
      <c r="C158" s="17"/>
      <c r="D158" s="18"/>
      <c r="E158" s="17"/>
      <c r="F158" s="17"/>
      <c r="G158" s="17"/>
    </row>
  </sheetData>
  <mergeCells count="9">
    <mergeCell ref="E7:E8"/>
    <mergeCell ref="F7:F8"/>
    <mergeCell ref="G7:G8"/>
    <mergeCell ref="H7:H8"/>
    <mergeCell ref="A6:B6"/>
    <mergeCell ref="A7:A8"/>
    <mergeCell ref="B7:B8"/>
    <mergeCell ref="C7:C8"/>
    <mergeCell ref="D7:D8"/>
  </mergeCells>
  <phoneticPr fontId="2"/>
  <conditionalFormatting sqref="B9:F153">
    <cfRule type="containsBlanks" dxfId="5" priority="48">
      <formula>LEN(TRIM(B9))=0</formula>
    </cfRule>
  </conditionalFormatting>
  <conditionalFormatting sqref="A9:H153">
    <cfRule type="expression" dxfId="4" priority="44">
      <formula>MOD(ROW(),25)=8</formula>
    </cfRule>
  </conditionalFormatting>
  <conditionalFormatting sqref="H9:H153">
    <cfRule type="containsBlanks" dxfId="3" priority="2">
      <formula>LEN(TRIM(H9))=0</formula>
    </cfRule>
  </conditionalFormatting>
  <conditionalFormatting sqref="G155">
    <cfRule type="expression" dxfId="2" priority="3">
      <formula>$B$155=""</formula>
    </cfRule>
    <cfRule type="containsBlanks" dxfId="1" priority="4">
      <formula>LEN(TRIM(G155))=0</formula>
    </cfRule>
  </conditionalFormatting>
  <conditionalFormatting sqref="E9:E154">
    <cfRule type="expression" dxfId="0" priority="1">
      <formula>MOD(E9,1)=0</formula>
    </cfRule>
  </conditionalFormatting>
  <pageMargins left="0.39370078740157483" right="0" top="0.74803149606299213" bottom="0.39370078740157483" header="0.35433070866141736" footer="0.19685039370078741"/>
  <pageSetup paperSize="9" scale="66" fitToHeight="0" orientation="landscape" blackAndWhite="1" r:id="rId1"/>
  <headerFooter alignWithMargins="0">
    <oddFooter>&amp;C&amp;P/&amp;N</oddFooter>
  </headerFooter>
  <rowBreaks count="5" manualBreakCount="5">
    <brk id="33" max="7" man="1"/>
    <brk id="58" max="7" man="1"/>
    <brk id="83" max="7" man="1"/>
    <brk id="108" max="7" man="1"/>
    <brk id="133"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見積書</vt:lpstr>
      <vt:lpstr>見積内訳書</vt:lpstr>
      <vt:lpstr>見積書!Print_Area</vt:lpstr>
      <vt:lpstr>見積内訳書!Print_Area</vt:lpstr>
      <vt:lpstr>見積内訳書!Print_Titles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陽介</dc:creator>
  <cp:lastModifiedBy>長田 陽介</cp:lastModifiedBy>
  <cp:lastPrinted>2023-07-06T07:52:06Z</cp:lastPrinted>
  <dcterms:created xsi:type="dcterms:W3CDTF">2022-12-14T08:40:06Z</dcterms:created>
  <dcterms:modified xsi:type="dcterms:W3CDTF">2023-07-06T07:52:23Z</dcterms:modified>
</cp:coreProperties>
</file>